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C5EDCA6E-16B4-4364-8512-32F037324F07}" xr6:coauthVersionLast="47" xr6:coauthVersionMax="47" xr10:uidLastSave="{00000000-0000-0000-0000-000000000000}"/>
  <bookViews>
    <workbookView xWindow="-120" yWindow="-120" windowWidth="29040" windowHeight="15840" tabRatio="834" activeTab="5" xr2:uid="{00000000-000D-0000-FFFF-FFFF00000000}"/>
  </bookViews>
  <sheets>
    <sheet name="Uitleg en achtergrond" sheetId="11" r:id="rId1"/>
    <sheet name="Algemeen" sheetId="2" r:id="rId2"/>
    <sheet name="Opmerkingen Gemeente Groningen" sheetId="23" r:id="rId3"/>
    <sheet name="Specificering uitgaven" sheetId="12" r:id="rId4"/>
    <sheet name="Overige statistieken" sheetId="13" r:id="rId5"/>
    <sheet name="Aanbieders" sheetId="24" r:id="rId6"/>
    <sheet name="Producten 2015" sheetId="3" r:id="rId7"/>
    <sheet name="Producten 2016" sheetId="20" r:id="rId8"/>
    <sheet name="Producten 2017" sheetId="22" r:id="rId9"/>
    <sheet name="Producten 2018" sheetId="21" r:id="rId10"/>
    <sheet name="Variabelen" sheetId="5" state="hidden" r:id="rId11"/>
  </sheets>
  <definedNames>
    <definedName name="_xlnm._FilterDatabase" localSheetId="6" hidden="1">'Producten 2015'!#REF!</definedName>
    <definedName name="_xlnm._FilterDatabase" localSheetId="7" hidden="1">'Producten 2016'!#REF!</definedName>
    <definedName name="_xlnm._FilterDatabase" localSheetId="8" hidden="1">'Producten 2017'!#REF!</definedName>
    <definedName name="_xlnm._FilterDatabase" localSheetId="9" hidden="1">'Producten 2018'!#REF!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 i="13" l="1"/>
  <c r="P13" i="13"/>
  <c r="P12" i="13"/>
  <c r="P11" i="13"/>
  <c r="P10" i="13"/>
  <c r="P9" i="13"/>
  <c r="P8" i="13"/>
  <c r="P7" i="13"/>
  <c r="L14" i="13"/>
  <c r="L13" i="13"/>
  <c r="L12" i="13"/>
  <c r="L11" i="13"/>
  <c r="L10" i="13"/>
  <c r="L9" i="13"/>
  <c r="L8" i="13"/>
  <c r="L7" i="13"/>
  <c r="H8" i="13"/>
  <c r="H9" i="13"/>
  <c r="H10" i="13"/>
  <c r="H11" i="13"/>
  <c r="H12" i="13"/>
  <c r="H13" i="13"/>
  <c r="H14" i="13"/>
  <c r="H7" i="13"/>
  <c r="F12" i="2" l="1"/>
  <c r="G12" i="2"/>
  <c r="G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35" authorId="0" shapeId="0" xr:uid="{00000000-0006-0000-0100-000001000000}">
      <text>
        <r>
          <rPr>
            <b/>
            <sz val="9"/>
            <color indexed="81"/>
            <rFont val="Tahoma"/>
            <charset val="1"/>
          </rPr>
          <t>Auteur:</t>
        </r>
        <r>
          <rPr>
            <sz val="9"/>
            <color indexed="81"/>
            <rFont val="Tahoma"/>
            <charset val="1"/>
          </rPr>
          <t xml:space="preserve">
drie maanden voor, drie maanden na</t>
        </r>
      </text>
    </comment>
  </commentList>
</comments>
</file>

<file path=xl/sharedStrings.xml><?xml version="1.0" encoding="utf-8"?>
<sst xmlns="http://schemas.openxmlformats.org/spreadsheetml/2006/main" count="1841" uniqueCount="560">
  <si>
    <t>Verwijzingsvorm</t>
  </si>
  <si>
    <t>Gemeentelijke toegang</t>
  </si>
  <si>
    <t>Huisarts</t>
  </si>
  <si>
    <t>Jeugdarts</t>
  </si>
  <si>
    <t>Medisch specialist</t>
  </si>
  <si>
    <t>Geen verwijzer</t>
  </si>
  <si>
    <t>Justitiële partij</t>
  </si>
  <si>
    <t>uur</t>
  </si>
  <si>
    <t>n.v.t.</t>
  </si>
  <si>
    <t>stuks</t>
  </si>
  <si>
    <t>minuut</t>
  </si>
  <si>
    <t>etmaal</t>
  </si>
  <si>
    <t>Per Crisis DBC</t>
  </si>
  <si>
    <t>dagdeel</t>
  </si>
  <si>
    <t>jaar</t>
  </si>
  <si>
    <t>Eenheid</t>
  </si>
  <si>
    <t>Aantal cliënten</t>
  </si>
  <si>
    <t>Gemiddeld aantal aanbieders per cliënt</t>
  </si>
  <si>
    <t>0 tot 3 maanden</t>
  </si>
  <si>
    <t>3 tot 6 maanden</t>
  </si>
  <si>
    <t>6 maanden tot 1 jaar</t>
  </si>
  <si>
    <t>1 tot 2 jaar</t>
  </si>
  <si>
    <t>2 tot 3 jaar</t>
  </si>
  <si>
    <t>3 tot 4 jaar</t>
  </si>
  <si>
    <t>4 jaar of langer</t>
  </si>
  <si>
    <t>Gecertificeerde instelling</t>
  </si>
  <si>
    <t>Huur externe locatie</t>
  </si>
  <si>
    <t>Personeelskosten tav aanbesteding</t>
  </si>
  <si>
    <t>Totaal begonnen trajecten</t>
  </si>
  <si>
    <t>Totaal beëindigde trajecten</t>
  </si>
  <si>
    <t>Overhead met betrekking tot jeugdhulpverlening</t>
  </si>
  <si>
    <t>Aanbesteding met betrekking tot jeugdhulpverlening</t>
  </si>
  <si>
    <t>Kosten inzet derde partijen</t>
  </si>
  <si>
    <t xml:space="preserve">Aantal cliënten </t>
  </si>
  <si>
    <t>Tijdseenheid</t>
  </si>
  <si>
    <t>Gemiddeld uitgave (in EUR)</t>
  </si>
  <si>
    <t>Aantal herhaalde behandelingen (recidieven)</t>
  </si>
  <si>
    <t>Medewerkers niet direct betrokken bij primair proces</t>
  </si>
  <si>
    <t>ICT systemen</t>
  </si>
  <si>
    <t>Naam gemeente</t>
  </si>
  <si>
    <t>Gemiddeld uitgaven (in EUR)</t>
  </si>
  <si>
    <r>
      <t xml:space="preserve">Specificering uitgaven </t>
    </r>
    <r>
      <rPr>
        <b/>
        <sz val="18"/>
        <color theme="3"/>
        <rFont val="Calibri Light"/>
        <family val="2"/>
        <scheme val="major"/>
      </rPr>
      <t>niet primair proces</t>
    </r>
  </si>
  <si>
    <t>Aantal gecontracteerde aanbieders</t>
  </si>
  <si>
    <t>Aantal niet-gecontracteerde aanbieders</t>
  </si>
  <si>
    <t>Gemiddelde doorlooptijd per traject</t>
  </si>
  <si>
    <t>Verwijzer onbekend / Overig</t>
  </si>
  <si>
    <t>Werkelijke uitgaven gemaakt in het specifieke kalenderjaar</t>
  </si>
  <si>
    <t xml:space="preserve">Gemiddeld aantal producten per cliënt </t>
  </si>
  <si>
    <t>Uitgaven totaal per product</t>
  </si>
  <si>
    <t>Aantal aanbieders die dit product gedeclareerd hebben</t>
  </si>
  <si>
    <t>Aantal cliënten waarbij product is gedeclareerd</t>
  </si>
  <si>
    <t>Tarief per eenheid</t>
  </si>
  <si>
    <t>Uitgaven 2015 (in EUR)</t>
  </si>
  <si>
    <t>Uitgaven 2016 (in EUR)</t>
  </si>
  <si>
    <t>Uitgaven 2017 (in EUR)</t>
  </si>
  <si>
    <t>Uitgaven 2018 (in EUR)</t>
  </si>
  <si>
    <t>Uitgaven (in EUR)</t>
  </si>
  <si>
    <t>Werkelijke uitgaven gemaakt aan gecontracteerde aanbieders in het specifieke kalenderjaar</t>
  </si>
  <si>
    <t>Gemiddeld aantal aanbieders welke voor één cliënt hebben gedeclareerd in het specifieke kalenderjaar.</t>
  </si>
  <si>
    <t>Huisvesting</t>
  </si>
  <si>
    <t>Training/opleiding met betrekking tot jeugdhulpverlening</t>
  </si>
  <si>
    <t>Naam contactpersoon 1 data uitvraag</t>
  </si>
  <si>
    <t>Telefoonnummer contactpersoon 1 data uitvraag</t>
  </si>
  <si>
    <t>E-mail contactpersoon 1 data uitvraag</t>
  </si>
  <si>
    <t>Naam contactpersoon 2 data uitvraag</t>
  </si>
  <si>
    <t>E-mail contactpersoon 2 data uitvraag</t>
  </si>
  <si>
    <t>Telefoonnummer contactpersoon 2 data uitvraag</t>
  </si>
  <si>
    <t>Data uitvraag diepte-onderzoek “inzicht in besteding jeugdzorgmiddelen”</t>
  </si>
  <si>
    <t>Uw contactgegevens</t>
  </si>
  <si>
    <t>1a: Algemeen financieel</t>
  </si>
  <si>
    <t>1b: Algemeen statistiek</t>
  </si>
  <si>
    <r>
      <rPr>
        <b/>
        <u/>
        <sz val="11"/>
        <color theme="0"/>
        <rFont val="Calibri"/>
        <family val="2"/>
        <scheme val="minor"/>
      </rPr>
      <t>Uitleg:</t>
    </r>
    <r>
      <rPr>
        <sz val="11"/>
        <color theme="0"/>
        <rFont val="Calibri"/>
        <family val="2"/>
        <scheme val="minor"/>
      </rPr>
      <t xml:space="preserve"> Op deze pagina vragen wij om de algemene statistieken en financiële cijfers rondom de besteding van jeugdzorgmiddelen in de periode van 2015 t/m 2018. In alle 'grijze cellen' wordt input van de gemeente verwacht.</t>
    </r>
  </si>
  <si>
    <r>
      <rPr>
        <b/>
        <u/>
        <sz val="11"/>
        <color theme="0"/>
        <rFont val="Calibri"/>
        <family val="2"/>
        <scheme val="minor"/>
      </rPr>
      <t>Uitleg:</t>
    </r>
    <r>
      <rPr>
        <sz val="11"/>
        <color theme="0"/>
        <rFont val="Calibri"/>
        <family val="2"/>
        <scheme val="minor"/>
      </rPr>
      <t xml:space="preserve"> Op deze pagina vragen wij om statistieken rondom de jeugdzorgtrajecten in de periode van 2015 t/m 2018. In alle 'grijze cellen' wordt input van de gemeente verwacht.</t>
    </r>
  </si>
  <si>
    <t>Product</t>
  </si>
  <si>
    <t>Budget toegekend in het specifieke kalenderjaar</t>
  </si>
  <si>
    <t>Aantal unieke cliënten waarvoor zorg en ondersteuning uit de Jeugdwet gedeclareerd is in het specifieke kalenderjaar</t>
  </si>
  <si>
    <t>Aantal gecontracteerde aanbieders die zorg en ondersteuning voor Jeugd gedeclareerd hebben in het specifieke kalenderjaar</t>
  </si>
  <si>
    <t>Aantal eenheden gedeclareerd</t>
  </si>
  <si>
    <t>Wachtlijst is het aantal cliënten dat op hulp wacht op de laatste dag van de maand, gemiddeld over 12 maanden in het specifieke kalenderjaar.</t>
  </si>
  <si>
    <t>Definitie</t>
  </si>
  <si>
    <t xml:space="preserve">Werkelijke uitgaven gemaakt aan niet-gecontracteerde aanbieder in het specifieke kalenderjaar. Niet gecontracteerde aanbieders zijn aabieders waar op ad-hoc basis een contract mee wordt afgesloten. </t>
  </si>
  <si>
    <t>Alle gemeentelijke uitgaven benodigd om het primaire proces te faciliteren</t>
  </si>
  <si>
    <t>DBC code (indien van toepassing)</t>
  </si>
  <si>
    <t xml:space="preserve">Aantal aanbieders waar de gemeente geen contract heeft die jeugdzorg declareert in het specifieke kalenderjaar voor zorg en ondersteuning voor Jeugd. Niet gecontracteerde aanbieders zijn aabieders waar op ad-hoc basis een contract mee wordt afgesloten. </t>
  </si>
  <si>
    <t>Gemiddeld aantal cliënten op de wachtlijst voor verblijfshulp bij gemeentelijke toegang</t>
  </si>
  <si>
    <t>Gemiddeld aantal cliënten op de wachtlijst voor ambulante hulp bij gemeentelijke toegang</t>
  </si>
  <si>
    <t>Gemiddelde wachttijd voor verblijfshulp bij gemeentelijke toegang</t>
  </si>
  <si>
    <t>Gemiddelde wachttijd voor ambulante hulp bij gemeentelijke toegang</t>
  </si>
  <si>
    <t>Toelichting gemeente (optioneel)</t>
  </si>
  <si>
    <t xml:space="preserve">Gemiddeld aantal aanbieders per cliënt </t>
  </si>
  <si>
    <t>Overzicht van het aantal aanbieders per cliënt per kalenderjaar (al dan niet gelijktijdig)</t>
  </si>
  <si>
    <t>1 aanbieder</t>
  </si>
  <si>
    <t>2 aanbieders</t>
  </si>
  <si>
    <t>4 aanbieders</t>
  </si>
  <si>
    <t>3 aanbieders</t>
  </si>
  <si>
    <t>6 of meer aanbieders</t>
  </si>
  <si>
    <t>5 aanbieders</t>
  </si>
  <si>
    <t>Aanbiedersaantallen</t>
  </si>
  <si>
    <t>Definitie (categorie)</t>
  </si>
  <si>
    <t>Overige kosten</t>
  </si>
  <si>
    <t>Overige training/opleiding</t>
  </si>
  <si>
    <r>
      <t xml:space="preserve">Specificering uitgaven </t>
    </r>
    <r>
      <rPr>
        <b/>
        <sz val="18"/>
        <color theme="3"/>
        <rFont val="Calibri Light"/>
        <family val="2"/>
        <scheme val="major"/>
      </rPr>
      <t>primair proces</t>
    </r>
  </si>
  <si>
    <r>
      <rPr>
        <b/>
        <u/>
        <sz val="11"/>
        <color theme="0"/>
        <rFont val="Calibri"/>
        <family val="2"/>
        <scheme val="minor"/>
      </rPr>
      <t>Uitleg:</t>
    </r>
    <r>
      <rPr>
        <sz val="11"/>
        <color theme="0"/>
        <rFont val="Calibri"/>
        <family val="2"/>
        <scheme val="minor"/>
      </rPr>
      <t xml:space="preserve"> Op deze pagina vragen wij om specificering van de uitgaven aan primaire proces en het niet-primaire proces jeugdzorgmiddelen in de periode van 2015 t/m 2018. In alle 'grijze cellen' wordt input van de gemeente verwacht.</t>
    </r>
  </si>
  <si>
    <t>Landelijke productcode</t>
  </si>
  <si>
    <t>Totaal preventie uitgaven vanuit de Jeugdwet (in EUR)</t>
  </si>
  <si>
    <t>Totaal preventie uitgaven buiten de Jeugdwet (in EUR)</t>
  </si>
  <si>
    <t>Werkelijke uitgaven gemaakt aan preventiewerkzaamheden buiten de Jeugdwet in het specifieke kalenderjaar voor inwoners onder de 18 jaar.</t>
  </si>
  <si>
    <t>Alle gemeentelijke uitgaven met betrekking tot het primaire proces</t>
  </si>
  <si>
    <t>Landelijk ingekocht? (J/N)</t>
  </si>
  <si>
    <t>Vrij toegankelijk? (J/N)</t>
  </si>
  <si>
    <t>Overzicht doorlooptijd</t>
  </si>
  <si>
    <t>Gemiddeld aantal dagen tussen toegang en start traject in het specifieke kalenderjaar. 
Wachttijd is het aantal dagen dat een cliënt op hulp wacht na aanmelding bij gemeentelijke toegang.</t>
  </si>
  <si>
    <t>Uitgaven jeugdhulp PGB</t>
  </si>
  <si>
    <t>Uitgaven jeugdbescherming</t>
  </si>
  <si>
    <t>Uitgaven jeugdreclassering</t>
  </si>
  <si>
    <t>Uitgaven Jeugdhulp Zorg in Natura</t>
  </si>
  <si>
    <t>Totaal budget vanuit Jeugdwet (in EUR)</t>
  </si>
  <si>
    <t>Totaal uitgave vanuit Jeugdwet (in EUR) aan gecontracteerde aanbieders</t>
  </si>
  <si>
    <t>Totaal uitgave vanuit Jeugdwet (in EUR) aan niet-gecontracteerde aanbieders</t>
  </si>
  <si>
    <t>Aantal aanmeldingen bij gemeentelijke toegang (alle verwijzingsvormen)</t>
  </si>
  <si>
    <t>Totaal aantal cliënten aangemeld bij gemeentelijke toegang en verwezen naar jeugdhulp, jeugdbescherming of jeugdreclassering in het specifieke kalenderjaar</t>
  </si>
  <si>
    <t>Categorie</t>
  </si>
  <si>
    <t>Uitgaven gemeentelijke Toegang</t>
  </si>
  <si>
    <t>Gemiddeld aantal trajecten per cliënt</t>
  </si>
  <si>
    <t>Aantal cliënten totaal</t>
  </si>
  <si>
    <t>Aantal cliënten Zorg in Natura</t>
  </si>
  <si>
    <t>Aantal cliënten PGB</t>
  </si>
  <si>
    <t>Aantal cliënten Jeugdreclassering</t>
  </si>
  <si>
    <t>Aantal cliënten Jeugdbescherming</t>
  </si>
  <si>
    <t>Aantal unieke cliënten waarvoor Jeugdbescherming is ingezet in het specifieke kalenderjaar</t>
  </si>
  <si>
    <t>Aantal unieke cliënten waarvoor Jeugdreclassering is ingezet in het specifieke kalenderjaar</t>
  </si>
  <si>
    <t>Aantal unieke cliënten waarvoor PGB is ingezet in het specifieke kalenderjaar</t>
  </si>
  <si>
    <t>Aantal unieke cliënten waarvoor Zorg in Natura is ingezet in het specifieke kalenderjaar</t>
  </si>
  <si>
    <t>Totaal uitgaven landelijk ingekochte producten vanuit de Jeugdwet</t>
  </si>
  <si>
    <t>Totaal uitgaven lokaal ingekochte producten vanuit de Jeugdwet</t>
  </si>
  <si>
    <t>Totaal trajecten die in het specifieke kalenderjaar zijn begonnen
Een traject is de periode van producten die in tijd aaneengesloten worden gedeclareerd voor een cliënt met tussenperiode kleiner dan 3 maanden tussen declaraties.</t>
  </si>
  <si>
    <t>Gemiddeld aantal producten die voor één cliënt zijn gedeclareerd in het specifieke kalenderjaar.
Een traject is de periode van producten die in tijd aaneengesloten worden gedeclareerd voor een cliënt met tussenperiode kleiner dan 3 maanden tussen declaraties.</t>
  </si>
  <si>
    <t>Gemiddelde duur van beëindigde trajecten in het specifieke kalenderjaar. 
Doorlooptijd is hierbij het aantal maanden tussen start en einde traject bij 1 zorgaanbieder.
Een traject is de periode van producten die in tijd aaneengesloten worden gedeclareerd voor een cliënt met tussenperiode kleiner dan 3 maanden tussen declaraties.</t>
  </si>
  <si>
    <t>Totaal trajecten die in het specifieke kalenderjaar zijn beëindigd. Een traject is beëindigd, wanneer er geen nieuwe declaratie voor een cliënt is binnen 3 maanden.
Een traject is de periode van producten die in tijd aaneengesloten worden gedeclareerd voor een cliënt met tussenperiode kleiner dan 3 maanden tussen declaraties.</t>
  </si>
  <si>
    <t>Werkelijke uitgaven gemaakt aan landelijk ingekochte producten in het specifieke kalenderjaar</t>
  </si>
  <si>
    <t>Werkelijke uitgaven gemaakt aan lokaal ingekochte producten in het specifieke kalenderjaar</t>
  </si>
  <si>
    <t>Totaal uitgaven vanuit Jeugdwet (in EUR)</t>
  </si>
  <si>
    <t>Werkelijke uitgaven gemaakt aan preventiewerkzaamheden vanuit de Jeugdwet in het specifieke kalenderjaar voor inwoners onder de 18 jaar.</t>
  </si>
  <si>
    <t>Aantal clienten waarvoor binnen een jaar na laatste declaratie, maar na 3 maanden vanaf de laatste declaratie een nieuw traject start.
Een traject is de periode van producten die in tijd aaneengesloten worden gedeclareerd voor een cliënt met tussenperiode kleiner dan 3 maanden tussen declaraties.</t>
  </si>
  <si>
    <t>Overzicht van aantal cliënten en gemiddelde uitgaven per doorlooptijd categorie beëindigd in het kalenderjaar.
Doorlooptijd is hierbij het aantal maanden tussen start en einde traject.
Een traject is de periode van producten die in tijd aaneengesloten worden gedeclareerd voor een cliënt met tussenperiode kleiner dan 3 maanden tussen declaraties.</t>
  </si>
  <si>
    <t>Productaantallen</t>
  </si>
  <si>
    <t>Overzicht aantal producten per client binnen het kalenderjaar.</t>
  </si>
  <si>
    <t>1 product</t>
  </si>
  <si>
    <t>2 producten</t>
  </si>
  <si>
    <t>3 producten</t>
  </si>
  <si>
    <t>4 producten</t>
  </si>
  <si>
    <t>5 producten</t>
  </si>
  <si>
    <t>6 of meer producten</t>
  </si>
  <si>
    <r>
      <rPr>
        <b/>
        <u/>
        <sz val="11"/>
        <color theme="0"/>
        <rFont val="Calibri"/>
        <family val="2"/>
        <scheme val="minor"/>
      </rPr>
      <t>Uitleg:</t>
    </r>
    <r>
      <rPr>
        <sz val="11"/>
        <color theme="0"/>
        <rFont val="Calibri"/>
        <family val="2"/>
        <scheme val="minor"/>
      </rPr>
      <t xml:space="preserve"> Op deze pagina vragen wij de statistieken per aangeboden product in het kalenderjaar 2015. In alle 'grijze cellen' wordt input van de gemeente verwacht.
Op deze pagina vragen wij om de productenlijst zoals gebruikt door de gemeenten. Bijgaand aan deze productenlijst ontvangen wij ook graag een conversietabel voor de producten van 2015 t/m 2018.
In kolom E wordt gevraagd om voor de verschillende producten een categorie toe te kennen aan het product uit de gemeente. 
Onder de jeugdzorgmiddelen producten vallen naast jeugdhulp ook jeugdreclassering en jeugdbescherming.</t>
    </r>
  </si>
  <si>
    <r>
      <rPr>
        <b/>
        <u/>
        <sz val="11"/>
        <color theme="0"/>
        <rFont val="Calibri"/>
        <family val="2"/>
        <scheme val="minor"/>
      </rPr>
      <t>Uitleg:</t>
    </r>
    <r>
      <rPr>
        <sz val="11"/>
        <color theme="0"/>
        <rFont val="Calibri"/>
        <family val="2"/>
        <scheme val="minor"/>
      </rPr>
      <t xml:space="preserve"> Op deze pagina vragen wij de statistieken per aangeboden product in het kalenderjaar 2015. In alle 'grijze cellen' wordt input van de gemeente verwacht.
Op deze pagina vragen wij om de productenlijst zoals gebruikt door de gemeenten. Bijgaand aan deze productenlijst ontvangen wij ook graag een conversietabel voor de producten van 2015 t/m 2018.
In kolom E wordt gevraagd om voor de verschillende producten een categorie toe te kennen aan het product uit de gemeente.
Onder de jeugdzorgmiddelen producten vallen naast jeugdhulp ook jeugdreclassering en jeugdbescherming.</t>
    </r>
  </si>
  <si>
    <t>Opmerkingen Gemeente Groningen</t>
  </si>
  <si>
    <t>1. Gemeente Haren, Ten Boer en Groningen zijn m.i.v. 1/1/2019 1 nieuwe gemeente. Uitvraag betreft 2015-2018. Daarom alleen cijfers gemeente Groningen</t>
  </si>
  <si>
    <t>Jaarlijks is een innovatiebudget beschikbaar dat ingezet wordt voor transformatie en preventie. Dat budget is hier opgenomen. De totale kosten voor preventie zijn niet in beeld te brengen omdat deze niet als zodanig worden geregistreerd</t>
  </si>
  <si>
    <t>De totale kosten voor preventie zijn niet in beeld te brengen omdat deze niet als zodanig worden geregistreerd</t>
  </si>
  <si>
    <t>niet bekend</t>
  </si>
  <si>
    <t>Alle kosten tlv budget jeugdhulp, t.w.: uitvoeringskosten, kosten sociale teams, innovatiebudget, ZIN, PGB, solidaire kosten in de regio</t>
  </si>
  <si>
    <t>totale budget vanuit jeugdbudget voor sociale teams. Deel is toegang. Deel is basisondersteuning vanuit sociale teams</t>
  </si>
  <si>
    <t>beschouwen wij als ZIN. Is dus onderdeel van uitgaven Jeugdhulp Zorg in Natura</t>
  </si>
  <si>
    <t>Deze uitsplitsing kunnen wij niet maken. Ik kan wel aangeven welke totale budgetten beschikbaar waren voor uitvoeringskosten van de gemeente Groningen (excl sociale teams) en de bijdrage vanuit de gemeente Groningen voor de regionale inkooporganisatie (RIGG). Dit heb ik als 1 bedrag gepresenteerd in deze tabel.</t>
  </si>
  <si>
    <t>alleen obv de suite</t>
  </si>
  <si>
    <t>obv aanbieder namen</t>
  </si>
  <si>
    <t>niet</t>
  </si>
  <si>
    <t>Gemeente Groningen</t>
  </si>
  <si>
    <t>werkelijke uitgaven. Niet het aandeel in de solidaire kosten</t>
  </si>
  <si>
    <t>wat is lokaal ingekocht? Hetzelfde als door de gemeente/regio gecontracteerde aanbieders?</t>
  </si>
  <si>
    <t>is totaal PGB en ZIN. Mogelijk stukje samenloop</t>
  </si>
  <si>
    <t>nb</t>
  </si>
  <si>
    <t>lastig te bepalen, ook met de definitie hiernaast. Bovendien zegt het niks, want er komen nieuwe producten in de plaats van oude producten bij een hercodering. Ook de termijn van drie maanden is discutabel. Bij bepaalde producten wordt soms een periode (van bijv 3 maanden) geen zorg verleend en daarna weer wel, zonder dat het product afgesloten is. We hebben het daarom anders gedaan. We kijken unieke clienten die bijv in 2018 wel jeugdzorg hadden maar in 2017 niet. Die beschouwen we dan als "begonnen".</t>
  </si>
  <si>
    <t>niet te bepalen. Zie hiervoor. Ook termijn van drie maanden discutabel</t>
  </si>
  <si>
    <t>Zie toelichting bij "Totaal begonnen trajecten). We kijken unieke clienten die bijv in 2017 wel jeugdzorg hadden maar in 2018 niet. Die beschouwen we dan als "beëindigd".</t>
  </si>
  <si>
    <t>gegevens niet beschikbaar</t>
  </si>
  <si>
    <t>in 2016 en 2017 werkten we nog met een beperkt aantal contractpartners. Deze hadden onderaannemers</t>
  </si>
  <si>
    <t>niet te bepalen. Bovendien zegt het niks, want er komen nieuwe producten in de plaats van oude producten bij een hercodering. Zie hiervoor. Ook termijn van drie maanden discutabel</t>
  </si>
  <si>
    <t>cijfers 2016 niet te herleiden</t>
  </si>
  <si>
    <t>excl PGB. Alle PGB loopt via gemeente</t>
  </si>
  <si>
    <t>niet in te vullen. Zie eerder gemaakte opmerkingen over beëidigingen en begonnen cliënten</t>
  </si>
  <si>
    <t>Cijfers niet beschikbaar/betrouwbaar</t>
  </si>
  <si>
    <t>incl kosten niet-gecontracteerde zorg en excl solidaire kosten</t>
  </si>
  <si>
    <t>52G02</t>
  </si>
  <si>
    <t>52G08</t>
  </si>
  <si>
    <t>45A53</t>
  </si>
  <si>
    <t>45A04</t>
  </si>
  <si>
    <t>45A56</t>
  </si>
  <si>
    <t>52G11</t>
  </si>
  <si>
    <t>52G12</t>
  </si>
  <si>
    <t>51G01</t>
  </si>
  <si>
    <t>48A02</t>
  </si>
  <si>
    <t>44A07</t>
  </si>
  <si>
    <t>47A01</t>
  </si>
  <si>
    <t>52G14</t>
  </si>
  <si>
    <t>48A01</t>
  </si>
  <si>
    <t>45A54</t>
  </si>
  <si>
    <t>42A01</t>
  </si>
  <si>
    <t>45G03</t>
  </si>
  <si>
    <t>48A03</t>
  </si>
  <si>
    <t>43A37</t>
  </si>
  <si>
    <t>41A18</t>
  </si>
  <si>
    <t>43A35</t>
  </si>
  <si>
    <t>50G37</t>
  </si>
  <si>
    <t>45A51</t>
  </si>
  <si>
    <t>50G26</t>
  </si>
  <si>
    <t>44G02</t>
  </si>
  <si>
    <t>43A38</t>
  </si>
  <si>
    <t>50G06</t>
  </si>
  <si>
    <t>44A09</t>
  </si>
  <si>
    <t>50G04</t>
  </si>
  <si>
    <t>50G39</t>
  </si>
  <si>
    <t>52G06</t>
  </si>
  <si>
    <t>41G03</t>
  </si>
  <si>
    <t>41G02</t>
  </si>
  <si>
    <t>46A01</t>
  </si>
  <si>
    <t>46A03</t>
  </si>
  <si>
    <t>40A04</t>
  </si>
  <si>
    <t>43A11</t>
  </si>
  <si>
    <t>45G04</t>
  </si>
  <si>
    <t>45G25</t>
  </si>
  <si>
    <t>52G07</t>
  </si>
  <si>
    <t>43G11</t>
  </si>
  <si>
    <t>43G10</t>
  </si>
  <si>
    <t>50G25</t>
  </si>
  <si>
    <t>47A06</t>
  </si>
  <si>
    <t>50G38</t>
  </si>
  <si>
    <t>45A49</t>
  </si>
  <si>
    <t>46A05</t>
  </si>
  <si>
    <t>43G09</t>
  </si>
  <si>
    <t>43G01</t>
  </si>
  <si>
    <t>50G36</t>
  </si>
  <si>
    <t>51A01</t>
  </si>
  <si>
    <t>43B19</t>
  </si>
  <si>
    <t>50G35</t>
  </si>
  <si>
    <t>Zak- en Kleedgeld</t>
  </si>
  <si>
    <t>Voogdij</t>
  </si>
  <si>
    <t>55001</t>
  </si>
  <si>
    <t>51A03</t>
  </si>
  <si>
    <t>44A33</t>
  </si>
  <si>
    <t>45G27</t>
  </si>
  <si>
    <t>47A05</t>
  </si>
  <si>
    <t>45G01</t>
  </si>
  <si>
    <t>45G05</t>
  </si>
  <si>
    <t>50G34</t>
  </si>
  <si>
    <t>L0008</t>
  </si>
  <si>
    <t>Jeugdhulp ambulant Specialistisch individueel</t>
  </si>
  <si>
    <t>L0120</t>
  </si>
  <si>
    <t>43G08</t>
  </si>
  <si>
    <t>49B01</t>
  </si>
  <si>
    <t>Toezicht &amp; Begeleiding</t>
  </si>
  <si>
    <t>Taxiritten</t>
  </si>
  <si>
    <t>50G01</t>
  </si>
  <si>
    <t>Eerste jaar ondertoezichtstelling</t>
  </si>
  <si>
    <t>41G01</t>
  </si>
  <si>
    <t>42A02</t>
  </si>
  <si>
    <t>45G02</t>
  </si>
  <si>
    <t>Begeleiding Speciaal</t>
  </si>
  <si>
    <t>Samenloop met Voogdij</t>
  </si>
  <si>
    <t>45N04</t>
  </si>
  <si>
    <t>Tijdelijk verblijf begeleiding</t>
  </si>
  <si>
    <t>Gezinsonderzoek</t>
  </si>
  <si>
    <t>45G29</t>
  </si>
  <si>
    <t>55002</t>
  </si>
  <si>
    <t>Begeleiding Individueel</t>
  </si>
  <si>
    <t>55012</t>
  </si>
  <si>
    <t>Tijdelijk verblijf begeleiding / Persoonlijke Verzorging</t>
  </si>
  <si>
    <t>Begeleiding</t>
  </si>
  <si>
    <t>Crisiopvang</t>
  </si>
  <si>
    <t>L0145</t>
  </si>
  <si>
    <t>50G30</t>
  </si>
  <si>
    <t>OTS Overig</t>
  </si>
  <si>
    <t>L0147</t>
  </si>
  <si>
    <t>Vervoer</t>
  </si>
  <si>
    <t>45N03</t>
  </si>
  <si>
    <t>Opleiding Fase2</t>
  </si>
  <si>
    <t>25J518</t>
  </si>
  <si>
    <t>25J517</t>
  </si>
  <si>
    <t>50G40</t>
  </si>
  <si>
    <t>43A06</t>
  </si>
  <si>
    <t>Behandeling kort</t>
  </si>
  <si>
    <t>0</t>
  </si>
  <si>
    <t>48B02</t>
  </si>
  <si>
    <t>OTS &gt; 1 jaar</t>
  </si>
  <si>
    <t>Dagbesteding inclusief Begeleiding</t>
  </si>
  <si>
    <t>50G31</t>
  </si>
  <si>
    <t>Diagnose</t>
  </si>
  <si>
    <t>55003</t>
  </si>
  <si>
    <t>44G01</t>
  </si>
  <si>
    <t>55009</t>
  </si>
  <si>
    <t>Forensisch Deeltijdprogramma op Maat</t>
  </si>
  <si>
    <t>47A04</t>
  </si>
  <si>
    <t>43N01</t>
  </si>
  <si>
    <t>Logeren</t>
  </si>
  <si>
    <t>GGZ verblijf D</t>
  </si>
  <si>
    <t>Opleiding Fase1</t>
  </si>
  <si>
    <t>GGZ verblijf F</t>
  </si>
  <si>
    <t>OTS &lt; 1 jaar</t>
  </si>
  <si>
    <t>Haptonomie</t>
  </si>
  <si>
    <t>OTS eerste jaar</t>
  </si>
  <si>
    <t>Individuele Begeleiding</t>
  </si>
  <si>
    <t>Samenloop</t>
  </si>
  <si>
    <t>45G06</t>
  </si>
  <si>
    <t>45G26</t>
  </si>
  <si>
    <t>L0001</t>
  </si>
  <si>
    <t>47B05</t>
  </si>
  <si>
    <t>L0007</t>
  </si>
  <si>
    <t>Verblijf incl dagbesteding</t>
  </si>
  <si>
    <t>44N07</t>
  </si>
  <si>
    <t>Vervolgjaren ondertoezichtstelling</t>
  </si>
  <si>
    <t>47A03</t>
  </si>
  <si>
    <t>55011</t>
  </si>
  <si>
    <t>L0126</t>
  </si>
  <si>
    <t>L0144</t>
  </si>
  <si>
    <t>Ambulant</t>
  </si>
  <si>
    <t>Jeugdbescherming</t>
  </si>
  <si>
    <t>Verblijf</t>
  </si>
  <si>
    <t>Specifieke doelgroepen</t>
  </si>
  <si>
    <t>Overig</t>
  </si>
  <si>
    <t>Dagbesteding/dagbehandeling</t>
  </si>
  <si>
    <t>Logeren/respijtzorg</t>
  </si>
  <si>
    <t>Crisis</t>
  </si>
  <si>
    <t>Intensief ambulant</t>
  </si>
  <si>
    <t>Landelijk VNG</t>
  </si>
  <si>
    <t>Advies</t>
  </si>
  <si>
    <t>j</t>
  </si>
  <si>
    <t>52G03</t>
  </si>
  <si>
    <t>52G04</t>
  </si>
  <si>
    <t>52G01</t>
  </si>
  <si>
    <t>41A04</t>
  </si>
  <si>
    <t>44A06</t>
  </si>
  <si>
    <t>52G05</t>
  </si>
  <si>
    <t>51A02</t>
  </si>
  <si>
    <t>50G19</t>
  </si>
  <si>
    <t>51A00</t>
  </si>
  <si>
    <t>50G17</t>
  </si>
  <si>
    <t>52G00</t>
  </si>
  <si>
    <t>50G09</t>
  </si>
  <si>
    <t>43A07</t>
  </si>
  <si>
    <t>50G24</t>
  </si>
  <si>
    <t>52G13</t>
  </si>
  <si>
    <t>43A09</t>
  </si>
  <si>
    <t>43G07</t>
  </si>
  <si>
    <t>50G18</t>
  </si>
  <si>
    <t>41A03</t>
  </si>
  <si>
    <t>50G10</t>
  </si>
  <si>
    <t>43A55</t>
  </si>
  <si>
    <t>50G02</t>
  </si>
  <si>
    <t>50G07</t>
  </si>
  <si>
    <t>44A08</t>
  </si>
  <si>
    <t>50G22</t>
  </si>
  <si>
    <t>OTS langer dan 1 jaar</t>
  </si>
  <si>
    <t>50G03</t>
  </si>
  <si>
    <t>43A10</t>
  </si>
  <si>
    <t>Jeugdreclassering regulier</t>
  </si>
  <si>
    <t>Logeren / Pleegzorg</t>
  </si>
  <si>
    <t>OTS</t>
  </si>
  <si>
    <t>Beschermd wonen</t>
  </si>
  <si>
    <t>L0024</t>
  </si>
  <si>
    <t>50G08</t>
  </si>
  <si>
    <t>43A56</t>
  </si>
  <si>
    <t>Toezicht en Begeleiding</t>
  </si>
  <si>
    <t>Ambulant Spec. Individueel</t>
  </si>
  <si>
    <t>43A04</t>
  </si>
  <si>
    <t>25J511</t>
  </si>
  <si>
    <t>Reguliere JR</t>
  </si>
  <si>
    <t>L0006</t>
  </si>
  <si>
    <t>Jeugdreclassering</t>
  </si>
  <si>
    <t>52G??</t>
  </si>
  <si>
    <t>]eugdreclassering</t>
  </si>
  <si>
    <t>Psychiatrisch onderzoek</t>
  </si>
  <si>
    <t>ITB Harde Kern</t>
  </si>
  <si>
    <t>L0025</t>
  </si>
  <si>
    <t>48B01</t>
  </si>
  <si>
    <t>L0117</t>
  </si>
  <si>
    <t>Residentieel in de wijk</t>
  </si>
  <si>
    <t>02A03</t>
  </si>
  <si>
    <t>Eerste jaar OTS</t>
  </si>
  <si>
    <t>ZZP 3LVG</t>
  </si>
  <si>
    <t>Ambulante Begeleiding</t>
  </si>
  <si>
    <t>46A02</t>
  </si>
  <si>
    <t>Ouderschap na scheiding</t>
  </si>
  <si>
    <t>Verblijf incl dagbestedeing</t>
  </si>
  <si>
    <t>JB JR</t>
  </si>
  <si>
    <t>L0113</t>
  </si>
  <si>
    <t>25J503</t>
  </si>
  <si>
    <t>Noodbed</t>
  </si>
  <si>
    <t>25J562</t>
  </si>
  <si>
    <t>Psychologisch Pedagogisch onderzoek</t>
  </si>
  <si>
    <t>520</t>
  </si>
  <si>
    <t>Crisisopvang</t>
  </si>
  <si>
    <t>35902</t>
  </si>
  <si>
    <t>Diagnose JBJR</t>
  </si>
  <si>
    <t>L0012</t>
  </si>
  <si>
    <t>L0111</t>
  </si>
  <si>
    <t>L0013</t>
  </si>
  <si>
    <t>L0114</t>
  </si>
  <si>
    <t>L00159</t>
  </si>
  <si>
    <t>L0019</t>
  </si>
  <si>
    <t>L0159</t>
  </si>
  <si>
    <t>619</t>
  </si>
  <si>
    <t>Meerzorg</t>
  </si>
  <si>
    <t>Ambulant begeleiding</t>
  </si>
  <si>
    <t>onbekend</t>
  </si>
  <si>
    <t>L0026</t>
  </si>
  <si>
    <t>OTS &gt;1 Jaar</t>
  </si>
  <si>
    <t>L0028</t>
  </si>
  <si>
    <t>OTS langer dan Waar</t>
  </si>
  <si>
    <t>L0030</t>
  </si>
  <si>
    <t>Besch. Comp. 24u Crisiszrg</t>
  </si>
  <si>
    <t>L0031</t>
  </si>
  <si>
    <t>L0038</t>
  </si>
  <si>
    <t>L0071</t>
  </si>
  <si>
    <t>DBC</t>
  </si>
  <si>
    <t>L0072</t>
  </si>
  <si>
    <t>Verblijf incl. behandeling</t>
  </si>
  <si>
    <t>L0073</t>
  </si>
  <si>
    <t>Zelfstandigheidstraining</t>
  </si>
  <si>
    <t>L0075</t>
  </si>
  <si>
    <t>L0080</t>
  </si>
  <si>
    <t>Intensieve Begeleiding</t>
  </si>
  <si>
    <t>Clusters en integrale trajecten</t>
  </si>
  <si>
    <t>44A40</t>
  </si>
  <si>
    <t>L0009</t>
  </si>
  <si>
    <t>L0152</t>
  </si>
  <si>
    <t>L0011</t>
  </si>
  <si>
    <t>L0014</t>
  </si>
  <si>
    <t>50G13</t>
  </si>
  <si>
    <t>Een deel van de kosten in de regio Groningen is in 2018 solidair verdeeld. Het ging om subsidies, garantiebudgetten, de kosten van jeugdhulpplus en de kosten van LWI's. In totaal ging het om 13,2 miljoen. Het aandeel van Groningen hierin was in 2018 4,077 miljoen. Deze kosten zitten hier niet bij in</t>
  </si>
  <si>
    <t>cijfers 2016 en 2017 zeker niet juist</t>
  </si>
  <si>
    <t>registratie verwijzers was voor 2018 niet volledig</t>
  </si>
  <si>
    <t>2016: geen aansluiting op totale kosten in tabblad algemeen en specificering uitgaven</t>
  </si>
  <si>
    <t>3. Over de jaren 2016 en in mindere mate 2017 zijn veel kosten in de vorm van papieren facturen verantwoord. Dit had mn te maken met het feit dat veel aanbieders nog niet aangesloten waren op het berichtenverkeer. Daarom is het m.n. voor 2016 lastig om goede aansluiting tussen de detailcijfers en totaalcijfers te maken</t>
  </si>
  <si>
    <t>niet te achterhalen. Schatting obv aantallen 2017 en 2018 en kosten 2016 en 2018 dat omvang kosten vergelijkbaar is met 2016 en 2018</t>
  </si>
  <si>
    <t>informatie niet betrouwbaar te genereren. Aantal producten per client per jaar zegt nl niet veel. Zelfde reden als bij trajectduur, begonnen en beëindigde trajecten</t>
  </si>
  <si>
    <t>2. Hoe verder terug in de tijd, hoe minder volledig de cijfers. Voor 2017 en 2018 sluiten de detailcijfers (naar aanbieder, verwijzer, product) aan op de totale kosten. Voor 2016 is deze uitsplitsing naar detailcijfers niet volledig te maken.</t>
  </si>
  <si>
    <t>4. Deel van de kosten in de regio wordt in 2018 verdeeld op basis van solidariteit</t>
  </si>
  <si>
    <t>5. In 2016 en 2017 waren gemeenten in de regio Groningen volledig solidair. In deze data-uitvraag zijn de werkelijk kosten en aantallen van de gemeente Groningen opgenomen</t>
  </si>
  <si>
    <r>
      <rPr>
        <b/>
        <u/>
        <sz val="11"/>
        <color theme="0"/>
        <rFont val="Calibri"/>
        <family val="2"/>
        <scheme val="minor"/>
      </rPr>
      <t>Achtergrond</t>
    </r>
    <r>
      <rPr>
        <sz val="11"/>
        <color theme="0"/>
        <rFont val="Calibri"/>
        <family val="2"/>
        <scheme val="minor"/>
      </rPr>
      <t xml:space="preserve">: Er is behoefte om meer inzicht te krijgen in waar het jeugdzorgbudget (jeugdhulp en jeugdbescherming) aan wordt uitgegeven. Dit heeft zowel betrekking op de uitgaven van gemeenten als op de uitgaven van de aanbieders. Daarnaast wil dit onderzoek inzicht geven in hoe de uitgaven (ontwikkelingen) van gemeenten zich verhouden met de inkomsten (ontwikkelingen) van aanbieders en welke verklaring hiervoor te geven is. Voor dit onderzoek kijken we naar de gegevens van de jaren 2015 t/m 2018. Als onderdeel van het diepte-onderzoek wordt er data uitvraag gedaan bij de gemeentes en een selectie van aanbieders. Deze data uitvraag betreft de data-uitvraag voor gemeentes.
</t>
    </r>
    <r>
      <rPr>
        <b/>
        <u/>
        <sz val="11"/>
        <color theme="0"/>
        <rFont val="Calibri"/>
        <family val="2"/>
        <scheme val="minor"/>
      </rPr>
      <t>Uitleg</t>
    </r>
    <r>
      <rPr>
        <sz val="11"/>
        <color theme="0"/>
        <rFont val="Calibri"/>
        <family val="2"/>
        <scheme val="minor"/>
      </rPr>
      <t xml:space="preserve">: De data uitvraag is uitgesplitst naar 5 verschillende onderdelen: Algemeen, Specificering uitgaven, overige statistieken, aanbieders en producten. Op elk van de tabbladen vragen we om informatie van uw gemeente met betrekking tot cijfers rondom de jeugdzorg. Bovenaan elk tabblad wordt een korte uitleg gegeven.
Indien er vragen of onduidelijkheden zijn, neem dan contact op met ons.
</t>
    </r>
    <r>
      <rPr>
        <sz val="11"/>
        <color theme="0"/>
        <rFont val="Calibri"/>
        <family val="2"/>
        <scheme val="minor"/>
      </rPr>
      <t xml:space="preserve">
Wij vragen u het ingevulde bestand </t>
    </r>
    <r>
      <rPr>
        <b/>
        <sz val="11"/>
        <color theme="0"/>
        <rFont val="Calibri"/>
        <family val="2"/>
        <scheme val="minor"/>
      </rPr>
      <t xml:space="preserve">binnen 2 weken na ontvangst </t>
    </r>
    <r>
      <rPr>
        <sz val="11"/>
        <color theme="0"/>
        <rFont val="Calibri"/>
        <family val="2"/>
        <scheme val="minor"/>
      </rPr>
      <t xml:space="preserve">te retourneren.
Bijgaand aan het ingevulde data template ontvangen wij ook graag een </t>
    </r>
    <r>
      <rPr>
        <b/>
        <sz val="11"/>
        <color theme="0"/>
        <rFont val="Calibri"/>
        <family val="2"/>
        <scheme val="minor"/>
      </rPr>
      <t>conversietabel</t>
    </r>
    <r>
      <rPr>
        <sz val="11"/>
        <color theme="0"/>
        <rFont val="Calibri"/>
        <family val="2"/>
        <scheme val="minor"/>
      </rPr>
      <t xml:space="preserve"> voor de producten van 2015 t/m 2018.</t>
    </r>
  </si>
  <si>
    <t>&lt;10</t>
  </si>
  <si>
    <t>&lt; 10</t>
  </si>
  <si>
    <r>
      <rPr>
        <b/>
        <u/>
        <sz val="11"/>
        <color theme="0"/>
        <rFont val="Calibri"/>
        <family val="2"/>
        <scheme val="minor"/>
      </rPr>
      <t>Uitleg:</t>
    </r>
    <r>
      <rPr>
        <sz val="11"/>
        <color theme="0"/>
        <rFont val="Calibri"/>
        <family val="2"/>
        <scheme val="minor"/>
      </rPr>
      <t xml:space="preserve"> Op deze pagina vragen wij de statistieken per zorgaanbieder die bij de gemeente jeugdhulp zijn gedeclareerd in de periode van 2015 t/m 2018. In alle 'grijze cellen' wordt input van de gemeente verwacht.</t>
    </r>
  </si>
  <si>
    <t>Bron: ZIN Ind Decl Grnoningen KPNG 20191008 - alleen gedeclareerd</t>
  </si>
  <si>
    <t>Aantal cliënten verwezen naar aanbieder per verwijzingsvorm</t>
  </si>
  <si>
    <t>Naam aanbieder</t>
  </si>
  <si>
    <t>Omschrijving aanbieder</t>
  </si>
  <si>
    <t>Gemiddelde doorlooptijd</t>
  </si>
  <si>
    <t>Budget</t>
  </si>
  <si>
    <t xml:space="preserve">Omzetplafond </t>
  </si>
  <si>
    <t>Uitgaven</t>
  </si>
  <si>
    <t>Korte omschrijving van type zorg geleverd door zorgaanbieder op basis van productcategorieën</t>
  </si>
  <si>
    <t>Totaal aantal cliënten behandeld door aanbieder in kalenderjaar</t>
  </si>
  <si>
    <t>Voor jeugdhulp beëindigd in het kalenderjaar.
Doorlooptijd is het aantal dagen dat voor een cliënt bij de zorgaanbieder aaneengesloten (tijd tussen declaraties max 3 maanden) zorg is gedeclareerd.</t>
  </si>
  <si>
    <t>Begrote uitgaven</t>
  </si>
  <si>
    <t>Indien omzetplafonds gehanteerd worden</t>
  </si>
  <si>
    <t>Daadwerkelijke uitgaven in het kalenderjaar</t>
  </si>
  <si>
    <t>Aanbieder 1</t>
  </si>
  <si>
    <t>cijfers niet beschikbaar/betrouwbaar</t>
  </si>
  <si>
    <t>Aanbieder 2</t>
  </si>
  <si>
    <t>Aanbieder 3</t>
  </si>
  <si>
    <t>Aanbieder 4</t>
  </si>
  <si>
    <t>Aanbieder 5</t>
  </si>
  <si>
    <t>Aanbieder 6</t>
  </si>
  <si>
    <t>Aanbieder 7</t>
  </si>
  <si>
    <t>Aanbieder 8</t>
  </si>
  <si>
    <t>Aanbieder 9</t>
  </si>
  <si>
    <t>Aanbieder 10</t>
  </si>
  <si>
    <t>Aanbieder 11</t>
  </si>
  <si>
    <t>Aanbieder 12</t>
  </si>
  <si>
    <t>Aanbieder 13</t>
  </si>
  <si>
    <t>Aanbieder 14</t>
  </si>
  <si>
    <t>Aanbieder 15</t>
  </si>
  <si>
    <t>Aanbieder 16</t>
  </si>
  <si>
    <t>Aanbieder 17</t>
  </si>
  <si>
    <t>Accare</t>
  </si>
  <si>
    <t>niet te bepalen. Zie eerder gemaakte opmerkingen over beeindigde en begonnen trajecten en doorlooptijd</t>
  </si>
  <si>
    <t>Stichting Elker</t>
  </si>
  <si>
    <t>OCRN</t>
  </si>
  <si>
    <t>Lentis (Jonx)</t>
  </si>
  <si>
    <t>Molendrift</t>
  </si>
  <si>
    <t>Coöperatie Dichtbij</t>
  </si>
  <si>
    <t>K&amp;J Groep (vh Prakt v elp Trijn Mulder)</t>
  </si>
  <si>
    <t>Leger des Heils W&amp;G Noord</t>
  </si>
  <si>
    <t>Stichting Cosis (vh NOVO)</t>
  </si>
  <si>
    <t>Team050</t>
  </si>
  <si>
    <t>Stichting Het Kopland</t>
  </si>
  <si>
    <t>Cedin Zorg BV</t>
  </si>
  <si>
    <t>Psy-zo!</t>
  </si>
  <si>
    <t>CURA XL B.V.</t>
  </si>
  <si>
    <t>Psychologisch Adviesb. Heller</t>
  </si>
  <si>
    <t>Aardema Thuiszorg</t>
  </si>
  <si>
    <t>Stichting BEZINN</t>
  </si>
  <si>
    <t>Verslavingszorg Noord Nederland</t>
  </si>
  <si>
    <t>Stichting Reik</t>
  </si>
  <si>
    <t>Timpaan Onderwijs</t>
  </si>
  <si>
    <t>GGZ-Maatwerk</t>
  </si>
  <si>
    <t>Mentaal Beter Cure</t>
  </si>
  <si>
    <t>Stichting AMBIQ</t>
  </si>
  <si>
    <t>De Kasparhoeve/Paletzorg</t>
  </si>
  <si>
    <t>CAGGB Praktijk Buitenpost</t>
  </si>
  <si>
    <t>Praktijk voor eerstelijnspsychologie Trijn Mulder</t>
  </si>
  <si>
    <t>Stichting ’s Heeren Loo Zorggroep</t>
  </si>
  <si>
    <t>William Schrikker Jeugdbesch. &amp; Reclassering</t>
  </si>
  <si>
    <t>Leger des Heils Jeugdbescherming &amp; Reclassering</t>
  </si>
  <si>
    <t>(leeg)</t>
  </si>
  <si>
    <t>MartiniZorg</t>
  </si>
  <si>
    <t>Jeugdbescherming Noord &amp; Veilig Thuis Groningen</t>
  </si>
  <si>
    <t>Cultureel Maatschappelijk Zorgbureau</t>
  </si>
  <si>
    <t>Basic Trust Noord</t>
  </si>
  <si>
    <t>Zorg en Coaching Noord Nederland BV</t>
  </si>
  <si>
    <t>Factor 5</t>
  </si>
  <si>
    <t>Horizon Begeleiding</t>
  </si>
  <si>
    <t>Fier</t>
  </si>
  <si>
    <t>INTER-PSY</t>
  </si>
  <si>
    <t>Kinderpraktijk Groningen - Dik Kolkman</t>
  </si>
  <si>
    <t>Yvonne van Pijkeren Orthopedagoog</t>
  </si>
  <si>
    <t>MEE Groningen</t>
  </si>
  <si>
    <t>IN2-PSY</t>
  </si>
  <si>
    <t>Praktijk de Toverlantaarn</t>
  </si>
  <si>
    <t>Stichting MJD</t>
  </si>
  <si>
    <t>Madelies</t>
  </si>
  <si>
    <t>UnLimiteD BV</t>
  </si>
  <si>
    <t>Leveo Care (CareHouse)</t>
  </si>
  <si>
    <t>PolyZoom</t>
  </si>
  <si>
    <t>Stichting Amigo</t>
  </si>
  <si>
    <t>Moodboost</t>
  </si>
  <si>
    <t>Stichting Yorneo</t>
  </si>
  <si>
    <t>Praktijk Rouw en Verlies</t>
  </si>
  <si>
    <t>Stichting De Zijlen</t>
  </si>
  <si>
    <t>William Schrikker Pleegzorg</t>
  </si>
  <si>
    <t>Westerweelde Pedagogisch Centrum</t>
  </si>
  <si>
    <t>Zorgbureau Embrace</t>
  </si>
  <si>
    <t>Praktijk Systeemtherapie Groningen</t>
  </si>
  <si>
    <t>La Hacienda</t>
  </si>
  <si>
    <t>Praktijk Eerstelijns Psychologen (PEP) Groningen</t>
  </si>
  <si>
    <t>Praktijk Gravenburg</t>
  </si>
  <si>
    <t>Helios Solutions</t>
  </si>
  <si>
    <t>De Kinderacademie Groningen</t>
  </si>
  <si>
    <t>CBP Het Samenhuis</t>
  </si>
  <si>
    <t>Noorderkompas</t>
  </si>
  <si>
    <t>Stichting Ilmarinen</t>
  </si>
  <si>
    <t>Xperanza Nederland</t>
  </si>
  <si>
    <t>Praktijk Psychotrauma Groningen</t>
  </si>
  <si>
    <t>Kind en Jeugd Centraal</t>
  </si>
  <si>
    <t>Het Middelpunt (Omega Groep)</t>
  </si>
  <si>
    <t>Jeugdhulp Friesland</t>
  </si>
  <si>
    <t>Tressan</t>
  </si>
  <si>
    <t>Stichting WerkPro</t>
  </si>
  <si>
    <t>Psychologenpraktijk Ad-RM</t>
  </si>
  <si>
    <t>Administratiekantoor: (uitplitsing hierna)</t>
  </si>
  <si>
    <t>Basic Trust</t>
  </si>
  <si>
    <t>Kinderpraktijk Groningen, D.J. Kolkman</t>
  </si>
  <si>
    <t>No Distance</t>
  </si>
  <si>
    <t>Praktijk De Toverlantaarn</t>
  </si>
  <si>
    <t>Zorgboerderij Annen</t>
  </si>
  <si>
    <t>Administratiekantoor: (alleen totaal beschikbaar)</t>
  </si>
  <si>
    <t>7c</t>
  </si>
  <si>
    <t>7d</t>
  </si>
  <si>
    <t>7h</t>
  </si>
  <si>
    <t>7j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</si>
</sst>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23" x14ac:knownFonts="1">
    <font>
      <sz val="11"/>
      <color theme="1"/>
      <name val="Calibri"/>
      <family val="2"/>
      <scheme val="minor"/>
    </font>
    <font>
      <b/>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1"/>
      <color rgb="FF3F3F3F"/>
      <name val="Calibri"/>
      <family val="2"/>
      <scheme val="minor"/>
    </font>
    <font>
      <b/>
      <sz val="18"/>
      <color theme="3"/>
      <name val="Calibri Light"/>
      <family val="2"/>
      <scheme val="major"/>
    </font>
    <font>
      <sz val="11"/>
      <color theme="1"/>
      <name val="Calibri"/>
      <family val="2"/>
      <scheme val="minor"/>
    </font>
    <font>
      <b/>
      <sz val="11"/>
      <color theme="0"/>
      <name val="Calibri"/>
      <family val="2"/>
      <scheme val="minor"/>
    </font>
    <font>
      <sz val="11"/>
      <color theme="0"/>
      <name val="Calibri"/>
      <family val="2"/>
      <scheme val="minor"/>
    </font>
    <font>
      <i/>
      <sz val="11"/>
      <color theme="3"/>
      <name val="Calibri"/>
      <family val="2"/>
      <scheme val="minor"/>
    </font>
    <font>
      <b/>
      <u/>
      <sz val="11"/>
      <color theme="0"/>
      <name val="Calibri"/>
      <family val="2"/>
      <scheme val="minor"/>
    </font>
    <font>
      <sz val="16"/>
      <color theme="3"/>
      <name val="Calibri Light"/>
      <family val="2"/>
      <scheme val="major"/>
    </font>
    <font>
      <sz val="14"/>
      <color theme="3"/>
      <name val="Calibri Light"/>
      <family val="2"/>
      <scheme val="major"/>
    </font>
    <font>
      <i/>
      <sz val="12"/>
      <color theme="3"/>
      <name val="Calibri Light"/>
      <family val="2"/>
      <scheme val="major"/>
    </font>
    <font>
      <sz val="9"/>
      <color indexed="81"/>
      <name val="Tahoma"/>
      <charset val="1"/>
    </font>
    <font>
      <b/>
      <sz val="9"/>
      <color indexed="81"/>
      <name val="Tahoma"/>
      <charset val="1"/>
    </font>
    <font>
      <u/>
      <sz val="11"/>
      <color theme="10"/>
      <name val="Calibri"/>
      <family val="2"/>
      <scheme val="minor"/>
    </font>
    <font>
      <b/>
      <sz val="11"/>
      <color rgb="FF3F3F3F"/>
      <name val="Calibri"/>
      <scheme val="minor"/>
    </font>
    <font>
      <i/>
      <sz val="11"/>
      <color theme="1"/>
      <name val="Calibri"/>
      <family val="2"/>
      <scheme val="minor"/>
    </font>
    <font>
      <i/>
      <sz val="11"/>
      <color rgb="FFFF0000"/>
      <name val="Calibri"/>
      <family val="2"/>
      <scheme val="minor"/>
    </font>
    <font>
      <sz val="14"/>
      <color theme="3"/>
      <name val="Calibri"/>
      <family val="2"/>
      <scheme val="minor"/>
    </font>
    <font>
      <i/>
      <sz val="12"/>
      <color theme="3"/>
      <name val="Calibri"/>
      <family val="2"/>
      <scheme val="minor"/>
    </font>
  </fonts>
  <fills count="8">
    <fill>
      <patternFill patternType="none"/>
    </fill>
    <fill>
      <patternFill patternType="gray125"/>
    </fill>
    <fill>
      <patternFill patternType="solid">
        <fgColor rgb="FFF2F2F2"/>
      </patternFill>
    </fill>
    <fill>
      <patternFill patternType="solid">
        <fgColor rgb="FFFFFFCC"/>
      </patternFill>
    </fill>
    <fill>
      <patternFill patternType="solid">
        <fgColor rgb="FF0070C0"/>
        <bgColor indexed="64"/>
      </patternFill>
    </fill>
    <fill>
      <patternFill patternType="solid">
        <fgColor rgb="FFFFFFCC"/>
        <bgColor indexed="64"/>
      </patternFill>
    </fill>
    <fill>
      <patternFill patternType="solid">
        <fgColor rgb="FFFFFF00"/>
        <bgColor indexed="64"/>
      </patternFill>
    </fill>
    <fill>
      <patternFill patternType="solid">
        <fgColor rgb="FFF2F2F2"/>
        <bgColor indexed="64"/>
      </patternFill>
    </fill>
  </fills>
  <borders count="52">
    <border>
      <left/>
      <right/>
      <top/>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style="thin">
        <color rgb="FF3F3F3F"/>
      </left>
      <right/>
      <top style="thin">
        <color rgb="FF3F3F3F"/>
      </top>
      <bottom style="thin">
        <color rgb="FF3F3F3F"/>
      </bottom>
      <diagonal/>
    </border>
    <border>
      <left/>
      <right style="thin">
        <color rgb="FFB2B2B2"/>
      </right>
      <top style="thin">
        <color rgb="FFB2B2B2"/>
      </top>
      <bottom style="thin">
        <color rgb="FFB2B2B2"/>
      </bottom>
      <diagonal/>
    </border>
    <border>
      <left/>
      <right style="thin">
        <color rgb="FF3F3F3F"/>
      </right>
      <top style="thin">
        <color rgb="FF3F3F3F"/>
      </top>
      <bottom style="thin">
        <color rgb="FF3F3F3F"/>
      </bottom>
      <diagonal/>
    </border>
    <border>
      <left style="medium">
        <color theme="4" tint="0.39997558519241921"/>
      </left>
      <right/>
      <top style="thin">
        <color rgb="FFB2B2B2"/>
      </top>
      <bottom style="thick">
        <color theme="4" tint="0.499984740745262"/>
      </bottom>
      <diagonal/>
    </border>
    <border>
      <left style="medium">
        <color theme="4" tint="0.39997558519241921"/>
      </left>
      <right style="thin">
        <color rgb="FF3F3F3F"/>
      </right>
      <top style="thick">
        <color theme="4" tint="0.499984740745262"/>
      </top>
      <bottom style="thin">
        <color rgb="FF3F3F3F"/>
      </bottom>
      <diagonal/>
    </border>
    <border>
      <left style="medium">
        <color theme="4" tint="0.39997558519241921"/>
      </left>
      <right/>
      <top/>
      <bottom style="thick">
        <color theme="4" tint="0.499984740745262"/>
      </bottom>
      <diagonal/>
    </border>
    <border>
      <left/>
      <right/>
      <top style="thin">
        <color rgb="FFB2B2B2"/>
      </top>
      <bottom style="thick">
        <color theme="4" tint="0.499984740745262"/>
      </bottom>
      <diagonal/>
    </border>
    <border>
      <left style="medium">
        <color theme="4" tint="0.39997558519241921"/>
      </left>
      <right style="thin">
        <color rgb="FF3F3F3F"/>
      </right>
      <top style="thin">
        <color rgb="FF3F3F3F"/>
      </top>
      <bottom style="thin">
        <color rgb="FF3F3F3F"/>
      </bottom>
      <diagonal/>
    </border>
    <border>
      <left style="medium">
        <color theme="4" tint="0.39997558519241921"/>
      </left>
      <right/>
      <top/>
      <bottom/>
      <diagonal/>
    </border>
    <border>
      <left style="medium">
        <color theme="4" tint="0.39997558519241921"/>
      </left>
      <right/>
      <top style="thin">
        <color rgb="FF3F3F3F"/>
      </top>
      <bottom style="thin">
        <color rgb="FF3F3F3F"/>
      </bottom>
      <diagonal/>
    </border>
    <border>
      <left style="medium">
        <color theme="4" tint="0.39997558519241921"/>
      </left>
      <right style="medium">
        <color theme="4" tint="0.39994506668294322"/>
      </right>
      <top style="thin">
        <color rgb="FFB2B2B2"/>
      </top>
      <bottom style="thick">
        <color theme="4" tint="0.499984740745262"/>
      </bottom>
      <diagonal/>
    </border>
    <border>
      <left style="medium">
        <color theme="4" tint="0.39994506668294322"/>
      </left>
      <right style="medium">
        <color theme="4" tint="0.39994506668294322"/>
      </right>
      <top style="thin">
        <color rgb="FFB2B2B2"/>
      </top>
      <bottom style="thick">
        <color theme="4" tint="0.499984740745262"/>
      </bottom>
      <diagonal/>
    </border>
    <border>
      <left style="medium">
        <color theme="4" tint="0.39994506668294322"/>
      </left>
      <right style="medium">
        <color theme="4" tint="0.39997558519241921"/>
      </right>
      <top style="thin">
        <color rgb="FFB2B2B2"/>
      </top>
      <bottom style="thick">
        <color theme="4" tint="0.499984740745262"/>
      </bottom>
      <diagonal/>
    </border>
    <border>
      <left style="medium">
        <color theme="4" tint="0.39997558519241921"/>
      </left>
      <right style="medium">
        <color theme="4" tint="0.39994506668294322"/>
      </right>
      <top style="thin">
        <color rgb="FF3F3F3F"/>
      </top>
      <bottom style="thin">
        <color rgb="FF3F3F3F"/>
      </bottom>
      <diagonal/>
    </border>
    <border>
      <left style="medium">
        <color theme="4" tint="0.39994506668294322"/>
      </left>
      <right style="medium">
        <color theme="4" tint="0.39994506668294322"/>
      </right>
      <top style="thin">
        <color rgb="FF3F3F3F"/>
      </top>
      <bottom style="thin">
        <color rgb="FF3F3F3F"/>
      </bottom>
      <diagonal/>
    </border>
    <border>
      <left style="medium">
        <color theme="4" tint="0.39994506668294322"/>
      </left>
      <right style="medium">
        <color theme="4" tint="0.39997558519241921"/>
      </right>
      <top style="thin">
        <color rgb="FF3F3F3F"/>
      </top>
      <bottom style="thin">
        <color rgb="FF3F3F3F"/>
      </bottom>
      <diagonal/>
    </border>
    <border>
      <left/>
      <right/>
      <top style="thin">
        <color rgb="FFB2B2B2"/>
      </top>
      <bottom style="thin">
        <color rgb="FFB2B2B2"/>
      </bottom>
      <diagonal/>
    </border>
    <border>
      <left style="medium">
        <color theme="4" tint="0.39997558519241921"/>
      </left>
      <right style="medium">
        <color theme="4" tint="0.39997558519241921"/>
      </right>
      <top style="thick">
        <color theme="4" tint="0.499984740745262"/>
      </top>
      <bottom/>
      <diagonal/>
    </border>
    <border>
      <left style="medium">
        <color theme="4" tint="0.39997558519241921"/>
      </left>
      <right style="medium">
        <color theme="4" tint="0.39997558519241921"/>
      </right>
      <top/>
      <bottom/>
      <diagonal/>
    </border>
    <border>
      <left style="medium">
        <color theme="4" tint="0.39997558519241921"/>
      </left>
      <right style="medium">
        <color theme="4" tint="0.39997558519241921"/>
      </right>
      <top/>
      <bottom style="thin">
        <color rgb="FF3F3F3F"/>
      </bottom>
      <diagonal/>
    </border>
    <border>
      <left style="medium">
        <color theme="4" tint="0.39997558519241921"/>
      </left>
      <right/>
      <top style="thick">
        <color theme="4" tint="0.499984740745262"/>
      </top>
      <bottom/>
      <diagonal/>
    </border>
    <border>
      <left/>
      <right/>
      <top style="thick">
        <color theme="4" tint="0.499984740745262"/>
      </top>
      <bottom/>
      <diagonal/>
    </border>
    <border>
      <left/>
      <right style="medium">
        <color theme="4" tint="0.39997558519241921"/>
      </right>
      <top style="thick">
        <color theme="4" tint="0.499984740745262"/>
      </top>
      <bottom/>
      <diagonal/>
    </border>
    <border>
      <left/>
      <right style="medium">
        <color theme="4" tint="0.39997558519241921"/>
      </right>
      <top/>
      <bottom/>
      <diagonal/>
    </border>
    <border>
      <left style="medium">
        <color theme="4" tint="0.39997558519241921"/>
      </left>
      <right/>
      <top/>
      <bottom style="thin">
        <color rgb="FF3F3F3F"/>
      </bottom>
      <diagonal/>
    </border>
    <border>
      <left/>
      <right/>
      <top/>
      <bottom style="thin">
        <color rgb="FF3F3F3F"/>
      </bottom>
      <diagonal/>
    </border>
    <border>
      <left/>
      <right style="medium">
        <color theme="4" tint="0.39997558519241921"/>
      </right>
      <top/>
      <bottom style="thin">
        <color rgb="FF3F3F3F"/>
      </bottom>
      <diagonal/>
    </border>
    <border>
      <left/>
      <right style="thin">
        <color rgb="FF3F3F3F"/>
      </right>
      <top/>
      <bottom style="thin">
        <color rgb="FF3F3F3F"/>
      </bottom>
      <diagonal/>
    </border>
    <border>
      <left style="medium">
        <color theme="4" tint="0.39997558519241921"/>
      </left>
      <right style="medium">
        <color theme="4" tint="0.39997558519241921"/>
      </right>
      <top style="thin">
        <color rgb="FF3F3F3F"/>
      </top>
      <bottom/>
      <diagonal/>
    </border>
    <border>
      <left style="thin">
        <color rgb="FFB2B2B2"/>
      </left>
      <right style="thin">
        <color rgb="FFB2B2B2"/>
      </right>
      <top style="thin">
        <color rgb="FFB2B2B2"/>
      </top>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style="thin">
        <color rgb="FFB2B2B2"/>
      </right>
      <top/>
      <bottom style="thin">
        <color rgb="FFB2B2B2"/>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thin">
        <color rgb="FFB2B2B2"/>
      </left>
      <right/>
      <top/>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
      <left style="thin">
        <color rgb="FF3F3F3F"/>
      </left>
      <right/>
      <top/>
      <bottom/>
      <diagonal/>
    </border>
    <border>
      <left/>
      <right style="thin">
        <color rgb="FF3F3F3F"/>
      </right>
      <top/>
      <bottom/>
      <diagonal/>
    </border>
    <border>
      <left style="thin">
        <color rgb="FF3F3F3F"/>
      </left>
      <right/>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s>
  <cellStyleXfs count="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5" fillId="2" borderId="2" applyNumberFormat="0" applyAlignment="0" applyProtection="0"/>
    <xf numFmtId="0" fontId="7" fillId="3" borderId="3" applyNumberFormat="0" applyFont="0" applyAlignment="0" applyProtection="0"/>
    <xf numFmtId="44" fontId="7" fillId="0" borderId="0" applyFont="0" applyFill="0" applyBorder="0" applyAlignment="0" applyProtection="0"/>
    <xf numFmtId="43" fontId="7" fillId="0" borderId="0" applyFont="0" applyFill="0" applyBorder="0" applyAlignment="0" applyProtection="0"/>
    <xf numFmtId="0" fontId="17" fillId="0" borderId="0" applyNumberFormat="0" applyFill="0" applyBorder="0" applyAlignment="0" applyProtection="0"/>
    <xf numFmtId="9" fontId="7" fillId="0" borderId="0" applyFont="0" applyFill="0" applyBorder="0" applyAlignment="0" applyProtection="0"/>
  </cellStyleXfs>
  <cellXfs count="186">
    <xf numFmtId="0" fontId="0" fillId="0" borderId="0" xfId="0"/>
    <xf numFmtId="0" fontId="1" fillId="0" borderId="0" xfId="0" applyFont="1" applyAlignment="1"/>
    <xf numFmtId="0" fontId="0" fillId="0" borderId="0" xfId="0" applyAlignment="1">
      <alignment vertical="center"/>
    </xf>
    <xf numFmtId="0" fontId="4" fillId="0" borderId="0" xfId="3" applyAlignment="1">
      <alignment vertical="center"/>
    </xf>
    <xf numFmtId="0" fontId="5" fillId="2" borderId="2" xfId="4"/>
    <xf numFmtId="0" fontId="0" fillId="0" borderId="0" xfId="0" applyAlignment="1">
      <alignment wrapText="1"/>
    </xf>
    <xf numFmtId="0" fontId="1" fillId="0" borderId="0" xfId="0" applyFont="1" applyAlignment="1">
      <alignment wrapText="1"/>
    </xf>
    <xf numFmtId="0" fontId="3" fillId="0" borderId="1" xfId="2" applyAlignment="1">
      <alignment wrapText="1"/>
    </xf>
    <xf numFmtId="0" fontId="0" fillId="0" borderId="0" xfId="0" applyFill="1"/>
    <xf numFmtId="0" fontId="0" fillId="0" borderId="0" xfId="0" applyAlignment="1">
      <alignment vertical="top" wrapText="1"/>
    </xf>
    <xf numFmtId="0" fontId="2" fillId="0" borderId="0" xfId="1" applyFill="1" applyAlignment="1"/>
    <xf numFmtId="0" fontId="8" fillId="4" borderId="0" xfId="0" applyFont="1" applyFill="1"/>
    <xf numFmtId="0" fontId="9" fillId="4" borderId="0" xfId="0" applyFont="1" applyFill="1"/>
    <xf numFmtId="0" fontId="9" fillId="4" borderId="0" xfId="0" applyFont="1" applyFill="1" applyAlignment="1">
      <alignment wrapText="1"/>
    </xf>
    <xf numFmtId="0" fontId="8" fillId="0" borderId="0" xfId="0" applyFont="1" applyFill="1"/>
    <xf numFmtId="0" fontId="9" fillId="0" borderId="0" xfId="0" applyFont="1" applyFill="1"/>
    <xf numFmtId="0" fontId="9" fillId="0" borderId="0" xfId="0" applyFont="1" applyFill="1" applyAlignment="1">
      <alignment wrapText="1"/>
    </xf>
    <xf numFmtId="0" fontId="2" fillId="3" borderId="3" xfId="5" applyFont="1"/>
    <xf numFmtId="0" fontId="0" fillId="3" borderId="3" xfId="5" applyFont="1" applyAlignment="1">
      <alignment wrapText="1"/>
    </xf>
    <xf numFmtId="0" fontId="1" fillId="3" borderId="3" xfId="5" applyFont="1"/>
    <xf numFmtId="0" fontId="4" fillId="3" borderId="3" xfId="5" applyFont="1" applyAlignment="1">
      <alignment vertical="top" wrapText="1"/>
    </xf>
    <xf numFmtId="0" fontId="0" fillId="3" borderId="3" xfId="5" applyFont="1"/>
    <xf numFmtId="0" fontId="4" fillId="3" borderId="3" xfId="5" applyFont="1" applyAlignment="1">
      <alignment wrapText="1"/>
    </xf>
    <xf numFmtId="0" fontId="4" fillId="3" borderId="3" xfId="5" applyFont="1" applyAlignment="1">
      <alignment vertical="center" wrapText="1"/>
    </xf>
    <xf numFmtId="0" fontId="5" fillId="2" borderId="5" xfId="4" applyBorder="1" applyAlignment="1">
      <alignment wrapText="1"/>
    </xf>
    <xf numFmtId="0" fontId="3" fillId="0" borderId="1" xfId="2" applyBorder="1" applyAlignment="1">
      <alignment wrapText="1"/>
    </xf>
    <xf numFmtId="0" fontId="5" fillId="2" borderId="2" xfId="4" applyBorder="1" applyAlignment="1">
      <alignment wrapText="1"/>
    </xf>
    <xf numFmtId="0" fontId="5" fillId="2" borderId="7" xfId="4" applyBorder="1"/>
    <xf numFmtId="0" fontId="3" fillId="0" borderId="8" xfId="2" applyBorder="1" applyAlignment="1">
      <alignment wrapText="1"/>
    </xf>
    <xf numFmtId="0" fontId="5" fillId="2" borderId="9" xfId="4" applyBorder="1"/>
    <xf numFmtId="0" fontId="3" fillId="0" borderId="10" xfId="2" applyBorder="1" applyAlignment="1">
      <alignment wrapText="1"/>
    </xf>
    <xf numFmtId="0" fontId="0" fillId="3" borderId="4" xfId="5" applyFont="1" applyBorder="1"/>
    <xf numFmtId="0" fontId="4" fillId="3" borderId="4" xfId="5" applyFont="1" applyBorder="1" applyAlignment="1">
      <alignment vertical="center"/>
    </xf>
    <xf numFmtId="0" fontId="3" fillId="0" borderId="11" xfId="2" applyBorder="1" applyAlignment="1">
      <alignment wrapText="1"/>
    </xf>
    <xf numFmtId="0" fontId="5" fillId="2" borderId="12" xfId="4" applyBorder="1"/>
    <xf numFmtId="0" fontId="0" fillId="0" borderId="13" xfId="0" applyBorder="1"/>
    <xf numFmtId="0" fontId="10" fillId="3" borderId="4" xfId="5" applyFont="1" applyBorder="1" applyAlignment="1">
      <alignment vertical="center" wrapText="1"/>
    </xf>
    <xf numFmtId="0" fontId="3" fillId="0" borderId="15" xfId="2" applyBorder="1" applyAlignment="1">
      <alignment wrapText="1"/>
    </xf>
    <xf numFmtId="0" fontId="3" fillId="0" borderId="16" xfId="2" applyBorder="1" applyAlignment="1">
      <alignment wrapText="1"/>
    </xf>
    <xf numFmtId="0" fontId="3" fillId="0" borderId="17" xfId="2" applyBorder="1" applyAlignment="1">
      <alignment wrapText="1"/>
    </xf>
    <xf numFmtId="0" fontId="10" fillId="3" borderId="4" xfId="5" applyFont="1" applyBorder="1" applyAlignment="1">
      <alignment wrapText="1"/>
    </xf>
    <xf numFmtId="0" fontId="1" fillId="0" borderId="0" xfId="0" applyFont="1" applyAlignment="1">
      <alignment horizontal="left" wrapText="1"/>
    </xf>
    <xf numFmtId="0" fontId="8" fillId="4" borderId="0" xfId="0" applyFont="1" applyFill="1" applyAlignment="1">
      <alignment wrapText="1"/>
    </xf>
    <xf numFmtId="0" fontId="13" fillId="3" borderId="3" xfId="5" applyFont="1"/>
    <xf numFmtId="0" fontId="0" fillId="4" borderId="0" xfId="0" applyFill="1" applyAlignment="1">
      <alignment wrapText="1"/>
    </xf>
    <xf numFmtId="44" fontId="9" fillId="4" borderId="0" xfId="6" applyFont="1" applyFill="1" applyAlignment="1">
      <alignment wrapText="1"/>
    </xf>
    <xf numFmtId="44" fontId="9" fillId="0" borderId="0" xfId="6" applyFont="1" applyFill="1" applyAlignment="1">
      <alignment wrapText="1"/>
    </xf>
    <xf numFmtId="44" fontId="1" fillId="0" borderId="0" xfId="6" applyFont="1" applyAlignment="1"/>
    <xf numFmtId="44" fontId="0" fillId="0" borderId="0" xfId="6" applyFont="1"/>
    <xf numFmtId="44" fontId="5" fillId="2" borderId="2" xfId="6" applyFont="1" applyFill="1" applyBorder="1"/>
    <xf numFmtId="44" fontId="5" fillId="2" borderId="14" xfId="6" applyFont="1" applyFill="1" applyBorder="1" applyAlignment="1">
      <alignment wrapText="1"/>
    </xf>
    <xf numFmtId="0" fontId="12" fillId="3" borderId="4" xfId="5" applyFont="1" applyBorder="1"/>
    <xf numFmtId="44" fontId="0" fillId="4" borderId="0" xfId="6" applyFont="1" applyFill="1" applyAlignment="1">
      <alignment wrapText="1"/>
    </xf>
    <xf numFmtId="44" fontId="0" fillId="0" borderId="0" xfId="6" applyFont="1" applyAlignment="1">
      <alignment wrapText="1"/>
    </xf>
    <xf numFmtId="44" fontId="0" fillId="3" borderId="3" xfId="6" applyFont="1" applyFill="1" applyBorder="1" applyAlignment="1">
      <alignment wrapText="1"/>
    </xf>
    <xf numFmtId="44" fontId="1" fillId="0" borderId="0" xfId="6" applyFont="1" applyAlignment="1">
      <alignment wrapText="1"/>
    </xf>
    <xf numFmtId="0" fontId="5" fillId="2" borderId="18" xfId="6" applyNumberFormat="1" applyFont="1" applyFill="1" applyBorder="1" applyAlignment="1">
      <alignment wrapText="1"/>
    </xf>
    <xf numFmtId="0" fontId="5" fillId="2" borderId="19" xfId="6" applyNumberFormat="1" applyFont="1" applyFill="1" applyBorder="1" applyAlignment="1">
      <alignment wrapText="1"/>
    </xf>
    <xf numFmtId="0" fontId="5" fillId="2" borderId="20" xfId="6" applyNumberFormat="1" applyFont="1" applyFill="1" applyBorder="1" applyAlignment="1">
      <alignment wrapText="1"/>
    </xf>
    <xf numFmtId="0" fontId="3" fillId="0" borderId="8" xfId="2" applyFill="1" applyBorder="1" applyAlignment="1">
      <alignment wrapText="1"/>
    </xf>
    <xf numFmtId="0" fontId="10" fillId="3" borderId="4" xfId="5" applyFont="1" applyBorder="1" applyAlignment="1">
      <alignment vertical="top" wrapText="1"/>
    </xf>
    <xf numFmtId="0" fontId="3" fillId="0" borderId="1" xfId="2" applyNumberFormat="1" applyAlignment="1">
      <alignment wrapText="1"/>
    </xf>
    <xf numFmtId="0" fontId="3" fillId="0" borderId="1" xfId="2" applyNumberFormat="1" applyFill="1" applyAlignment="1">
      <alignment wrapText="1"/>
    </xf>
    <xf numFmtId="0" fontId="3" fillId="0" borderId="1" xfId="6" applyNumberFormat="1" applyFont="1" applyBorder="1" applyAlignment="1">
      <alignment wrapText="1"/>
    </xf>
    <xf numFmtId="0" fontId="0" fillId="0" borderId="0" xfId="0" applyNumberFormat="1" applyAlignment="1">
      <alignment wrapText="1"/>
    </xf>
    <xf numFmtId="0" fontId="12" fillId="5" borderId="3" xfId="5" applyFont="1" applyFill="1" applyAlignment="1">
      <alignment horizontal="center"/>
    </xf>
    <xf numFmtId="0" fontId="14" fillId="5" borderId="4" xfId="5" applyFont="1" applyFill="1" applyBorder="1" applyAlignment="1">
      <alignment wrapText="1"/>
    </xf>
    <xf numFmtId="0" fontId="2" fillId="3" borderId="3" xfId="5" applyFont="1" applyAlignment="1"/>
    <xf numFmtId="0" fontId="3" fillId="0" borderId="11" xfId="2" applyFill="1" applyBorder="1" applyAlignment="1">
      <alignment wrapText="1"/>
    </xf>
    <xf numFmtId="0" fontId="8" fillId="0" borderId="0" xfId="0" applyFont="1" applyFill="1" applyAlignment="1">
      <alignment wrapText="1"/>
    </xf>
    <xf numFmtId="0" fontId="2" fillId="3" borderId="3" xfId="5" applyFont="1" applyAlignment="1">
      <alignment wrapText="1"/>
    </xf>
    <xf numFmtId="0" fontId="2" fillId="3" borderId="4" xfId="5" applyFont="1" applyBorder="1" applyAlignment="1">
      <alignment wrapText="1"/>
    </xf>
    <xf numFmtId="0" fontId="8" fillId="4" borderId="0" xfId="0" applyFont="1" applyFill="1" applyAlignment="1"/>
    <xf numFmtId="0" fontId="9" fillId="4" borderId="0" xfId="0" applyFont="1" applyFill="1" applyAlignment="1"/>
    <xf numFmtId="0" fontId="0" fillId="0" borderId="0" xfId="0" applyAlignment="1"/>
    <xf numFmtId="0" fontId="8" fillId="0" borderId="0" xfId="0" applyFont="1" applyFill="1" applyAlignment="1"/>
    <xf numFmtId="0" fontId="9" fillId="0" borderId="0" xfId="0" applyFont="1" applyFill="1" applyAlignment="1"/>
    <xf numFmtId="0" fontId="0" fillId="0" borderId="0" xfId="0" applyFill="1" applyAlignment="1"/>
    <xf numFmtId="0" fontId="0" fillId="3" borderId="3" xfId="5" applyFont="1" applyAlignment="1"/>
    <xf numFmtId="44" fontId="0" fillId="0" borderId="0" xfId="6" applyFont="1" applyAlignment="1"/>
    <xf numFmtId="0" fontId="0" fillId="0" borderId="13" xfId="0" applyBorder="1" applyAlignment="1"/>
    <xf numFmtId="0" fontId="14" fillId="3" borderId="3" xfId="5" applyFont="1" applyAlignment="1">
      <alignment wrapText="1"/>
    </xf>
    <xf numFmtId="0" fontId="8" fillId="4" borderId="0" xfId="0" applyFont="1" applyFill="1" applyAlignment="1">
      <alignment horizontal="left" vertical="center" wrapText="1"/>
    </xf>
    <xf numFmtId="0" fontId="8" fillId="4" borderId="0" xfId="0" applyFont="1" applyFill="1" applyAlignment="1">
      <alignment vertical="top" wrapText="1"/>
    </xf>
    <xf numFmtId="0" fontId="1" fillId="0" borderId="0" xfId="0" applyFont="1"/>
    <xf numFmtId="0" fontId="8" fillId="4" borderId="0" xfId="0" applyFont="1" applyFill="1" applyAlignment="1">
      <alignment horizontal="left" vertical="center" wrapText="1"/>
    </xf>
    <xf numFmtId="0" fontId="12" fillId="3" borderId="3" xfId="5" applyFont="1" applyAlignment="1">
      <alignment horizontal="center"/>
    </xf>
    <xf numFmtId="0" fontId="14" fillId="3" borderId="4" xfId="5" applyFont="1" applyBorder="1" applyAlignment="1">
      <alignment wrapText="1"/>
    </xf>
    <xf numFmtId="164" fontId="5" fillId="2" borderId="14" xfId="7" applyNumberFormat="1" applyFont="1" applyFill="1" applyBorder="1" applyAlignment="1">
      <alignment wrapText="1"/>
    </xf>
    <xf numFmtId="164" fontId="5" fillId="2" borderId="20" xfId="7" applyNumberFormat="1" applyFont="1" applyFill="1" applyBorder="1" applyAlignment="1">
      <alignment wrapText="1"/>
    </xf>
    <xf numFmtId="164" fontId="5" fillId="2" borderId="14" xfId="7" applyNumberFormat="1" applyFont="1" applyFill="1" applyBorder="1" applyAlignment="1">
      <alignment horizontal="right" wrapText="1"/>
    </xf>
    <xf numFmtId="0" fontId="17" fillId="2" borderId="2" xfId="8" applyFill="1" applyBorder="1"/>
    <xf numFmtId="49" fontId="5" fillId="2" borderId="14" xfId="6" applyNumberFormat="1" applyFont="1" applyFill="1" applyBorder="1" applyAlignment="1">
      <alignment vertical="top" wrapText="1"/>
    </xf>
    <xf numFmtId="2" fontId="5" fillId="2" borderId="19" xfId="6" applyNumberFormat="1" applyFont="1" applyFill="1" applyBorder="1" applyAlignment="1">
      <alignment wrapText="1"/>
    </xf>
    <xf numFmtId="2" fontId="5" fillId="2" borderId="20" xfId="6" applyNumberFormat="1" applyFont="1" applyFill="1" applyBorder="1" applyAlignment="1">
      <alignment wrapText="1"/>
    </xf>
    <xf numFmtId="164" fontId="5" fillId="2" borderId="2" xfId="7" applyNumberFormat="1" applyFont="1" applyFill="1" applyBorder="1" applyAlignment="1">
      <alignment wrapText="1"/>
    </xf>
    <xf numFmtId="46" fontId="0" fillId="0" borderId="0" xfId="0" applyNumberFormat="1" applyAlignment="1"/>
    <xf numFmtId="0" fontId="5" fillId="6" borderId="2" xfId="4" applyFill="1"/>
    <xf numFmtId="0" fontId="18" fillId="7" borderId="2" xfId="0" applyFont="1" applyFill="1" applyBorder="1"/>
    <xf numFmtId="44" fontId="18" fillId="7" borderId="2" xfId="6" applyFont="1" applyFill="1" applyBorder="1"/>
    <xf numFmtId="0" fontId="5" fillId="7" borderId="2" xfId="0" applyFont="1" applyFill="1" applyBorder="1"/>
    <xf numFmtId="44" fontId="5" fillId="7" borderId="2" xfId="6" applyFont="1" applyFill="1" applyBorder="1"/>
    <xf numFmtId="44" fontId="19" fillId="0" borderId="0" xfId="6" applyFont="1"/>
    <xf numFmtId="2" fontId="5" fillId="2" borderId="2" xfId="4" applyNumberFormat="1" applyBorder="1" applyAlignment="1">
      <alignment wrapText="1"/>
    </xf>
    <xf numFmtId="0" fontId="2" fillId="3" borderId="3" xfId="5" applyFont="1" applyAlignment="1">
      <alignment horizontal="center"/>
    </xf>
    <xf numFmtId="164" fontId="5" fillId="2" borderId="7" xfId="7" applyNumberFormat="1" applyFont="1" applyFill="1" applyBorder="1" applyAlignment="1">
      <alignment wrapText="1"/>
    </xf>
    <xf numFmtId="9" fontId="5" fillId="2" borderId="32" xfId="9" applyFont="1" applyFill="1" applyBorder="1"/>
    <xf numFmtId="0" fontId="20" fillId="3" borderId="4" xfId="5" applyFont="1" applyBorder="1" applyAlignment="1">
      <alignment wrapText="1"/>
    </xf>
    <xf numFmtId="0" fontId="5" fillId="2" borderId="2" xfId="4" applyAlignment="1">
      <alignment horizontal="right"/>
    </xf>
    <xf numFmtId="0" fontId="0" fillId="0" borderId="2" xfId="0" applyBorder="1" applyAlignment="1">
      <alignment vertical="center"/>
    </xf>
    <xf numFmtId="0" fontId="5" fillId="2" borderId="0" xfId="4" applyBorder="1"/>
    <xf numFmtId="0" fontId="0" fillId="0" borderId="2" xfId="0" applyFill="1" applyBorder="1"/>
    <xf numFmtId="0" fontId="0" fillId="0" borderId="2" xfId="0" applyBorder="1"/>
    <xf numFmtId="0" fontId="5" fillId="2" borderId="2" xfId="4" applyBorder="1"/>
    <xf numFmtId="0" fontId="0" fillId="0" borderId="0" xfId="0" applyBorder="1" applyAlignment="1">
      <alignment vertical="center"/>
    </xf>
    <xf numFmtId="0" fontId="0" fillId="0" borderId="0" xfId="0" applyFill="1" applyBorder="1"/>
    <xf numFmtId="0" fontId="0" fillId="0" borderId="0" xfId="0" applyBorder="1"/>
    <xf numFmtId="0" fontId="8" fillId="0" borderId="0" xfId="0" applyFont="1"/>
    <xf numFmtId="0" fontId="9" fillId="0" borderId="0" xfId="0" applyFont="1"/>
    <xf numFmtId="0" fontId="9" fillId="0" borderId="0" xfId="0" applyFont="1" applyAlignment="1">
      <alignment wrapText="1"/>
    </xf>
    <xf numFmtId="0" fontId="3" fillId="3" borderId="3" xfId="5" applyFont="1" applyAlignment="1">
      <alignment wrapText="1"/>
    </xf>
    <xf numFmtId="49" fontId="3" fillId="3" borderId="3" xfId="6" applyNumberFormat="1" applyFont="1" applyFill="1" applyBorder="1" applyAlignment="1">
      <alignment wrapText="1"/>
    </xf>
    <xf numFmtId="0" fontId="4" fillId="0" borderId="42" xfId="5" applyFont="1" applyFill="1" applyBorder="1" applyAlignment="1">
      <alignment vertical="center"/>
    </xf>
    <xf numFmtId="0" fontId="22" fillId="3" borderId="3" xfId="5" applyFont="1" applyAlignment="1">
      <alignment wrapText="1"/>
    </xf>
    <xf numFmtId="49" fontId="22" fillId="3" borderId="3" xfId="6" applyNumberFormat="1" applyFont="1" applyFill="1" applyBorder="1" applyAlignment="1">
      <alignment wrapText="1"/>
    </xf>
    <xf numFmtId="0" fontId="4" fillId="3" borderId="3" xfId="5" applyFont="1" applyAlignment="1">
      <alignment vertical="center"/>
    </xf>
    <xf numFmtId="0" fontId="5" fillId="2" borderId="51" xfId="4" applyBorder="1" applyAlignment="1">
      <alignment horizontal="center" wrapText="1"/>
    </xf>
    <xf numFmtId="44" fontId="5" fillId="2" borderId="0" xfId="6" applyFont="1" applyFill="1" applyBorder="1"/>
    <xf numFmtId="44" fontId="5" fillId="2" borderId="0" xfId="6" applyFont="1" applyFill="1" applyBorder="1" applyAlignment="1">
      <alignment horizontal="right"/>
    </xf>
    <xf numFmtId="44" fontId="0" fillId="6" borderId="0" xfId="6" applyFont="1" applyFill="1"/>
    <xf numFmtId="0" fontId="5" fillId="2" borderId="2" xfId="4" applyAlignment="1">
      <alignment horizontal="left" indent="1"/>
    </xf>
    <xf numFmtId="0" fontId="9" fillId="4" borderId="0" xfId="0" applyFont="1" applyFill="1" applyAlignment="1">
      <alignment horizontal="left" vertical="top" wrapText="1"/>
    </xf>
    <xf numFmtId="0" fontId="2" fillId="3" borderId="3" xfId="5" applyFont="1" applyAlignment="1">
      <alignment horizontal="left"/>
    </xf>
    <xf numFmtId="0" fontId="8" fillId="4" borderId="0" xfId="0" applyFont="1" applyFill="1" applyAlignment="1">
      <alignment wrapText="1"/>
    </xf>
    <xf numFmtId="0" fontId="8" fillId="4" borderId="0" xfId="0" applyFont="1" applyFill="1" applyAlignment="1">
      <alignment horizontal="left" wrapText="1"/>
    </xf>
    <xf numFmtId="49" fontId="5" fillId="2" borderId="22" xfId="6" applyNumberFormat="1" applyFont="1" applyFill="1" applyBorder="1" applyAlignment="1">
      <alignment horizontal="center" vertical="center" wrapText="1"/>
    </xf>
    <xf numFmtId="49" fontId="5" fillId="2" borderId="23" xfId="6" applyNumberFormat="1" applyFont="1" applyFill="1" applyBorder="1" applyAlignment="1">
      <alignment horizontal="center" vertical="center" wrapText="1"/>
    </xf>
    <xf numFmtId="49" fontId="5" fillId="2" borderId="24" xfId="6" applyNumberFormat="1" applyFont="1" applyFill="1" applyBorder="1" applyAlignment="1">
      <alignment horizontal="center" vertical="center" wrapText="1"/>
    </xf>
    <xf numFmtId="44" fontId="5" fillId="2" borderId="33" xfId="6" applyFont="1" applyFill="1" applyBorder="1" applyAlignment="1">
      <alignment horizontal="center" vertical="center" wrapText="1"/>
    </xf>
    <xf numFmtId="44" fontId="5" fillId="2" borderId="24" xfId="6" applyFont="1" applyFill="1" applyBorder="1" applyAlignment="1">
      <alignment horizontal="center" vertical="center" wrapText="1"/>
    </xf>
    <xf numFmtId="0" fontId="8" fillId="4" borderId="0" xfId="0" applyFont="1" applyFill="1" applyAlignment="1">
      <alignment horizontal="left" vertical="top" wrapText="1"/>
    </xf>
    <xf numFmtId="0" fontId="2" fillId="3" borderId="4" xfId="5" applyFont="1" applyBorder="1" applyAlignment="1">
      <alignment horizontal="center"/>
    </xf>
    <xf numFmtId="0" fontId="2" fillId="3" borderId="21" xfId="5" applyFont="1" applyBorder="1" applyAlignment="1">
      <alignment horizontal="center"/>
    </xf>
    <xf numFmtId="0" fontId="2" fillId="3" borderId="6" xfId="5" applyFont="1" applyBorder="1" applyAlignment="1">
      <alignment horizontal="center"/>
    </xf>
    <xf numFmtId="0" fontId="5" fillId="2" borderId="33" xfId="4" applyBorder="1" applyAlignment="1">
      <alignment horizontal="center" vertical="center" wrapText="1"/>
    </xf>
    <xf numFmtId="0" fontId="5" fillId="2" borderId="23" xfId="4" applyBorder="1" applyAlignment="1">
      <alignment horizontal="center" vertical="center" wrapText="1"/>
    </xf>
    <xf numFmtId="0" fontId="5" fillId="2" borderId="24" xfId="4" applyBorder="1" applyAlignment="1">
      <alignment horizontal="center" vertical="center" wrapText="1"/>
    </xf>
    <xf numFmtId="0" fontId="5" fillId="2" borderId="25" xfId="4" applyBorder="1" applyAlignment="1">
      <alignment horizontal="center" vertical="center" wrapText="1"/>
    </xf>
    <xf numFmtId="0" fontId="5" fillId="2" borderId="26" xfId="4" applyBorder="1" applyAlignment="1">
      <alignment horizontal="center" vertical="center" wrapText="1"/>
    </xf>
    <xf numFmtId="0" fontId="5" fillId="2" borderId="27" xfId="4" applyBorder="1" applyAlignment="1">
      <alignment horizontal="center" vertical="center" wrapText="1"/>
    </xf>
    <xf numFmtId="0" fontId="5" fillId="2" borderId="13" xfId="4" applyBorder="1" applyAlignment="1">
      <alignment horizontal="center" vertical="center" wrapText="1"/>
    </xf>
    <xf numFmtId="0" fontId="5" fillId="2" borderId="0" xfId="4" applyBorder="1" applyAlignment="1">
      <alignment horizontal="center" vertical="center" wrapText="1"/>
    </xf>
    <xf numFmtId="0" fontId="5" fillId="2" borderId="28" xfId="4" applyBorder="1" applyAlignment="1">
      <alignment horizontal="center" vertical="center" wrapText="1"/>
    </xf>
    <xf numFmtId="0" fontId="5" fillId="2" borderId="29" xfId="4" applyBorder="1" applyAlignment="1">
      <alignment horizontal="center" vertical="center" wrapText="1"/>
    </xf>
    <xf numFmtId="0" fontId="5" fillId="2" borderId="30" xfId="4" applyBorder="1" applyAlignment="1">
      <alignment horizontal="center" vertical="center" wrapText="1"/>
    </xf>
    <xf numFmtId="0" fontId="5" fillId="2" borderId="31" xfId="4" applyBorder="1" applyAlignment="1">
      <alignment horizontal="center" vertical="center" wrapText="1"/>
    </xf>
    <xf numFmtId="0" fontId="5" fillId="2" borderId="25" xfId="4" applyBorder="1" applyAlignment="1">
      <alignment horizontal="center" vertical="center"/>
    </xf>
    <xf numFmtId="0" fontId="5" fillId="2" borderId="26" xfId="4" applyBorder="1" applyAlignment="1">
      <alignment horizontal="center" vertical="center"/>
    </xf>
    <xf numFmtId="0" fontId="5" fillId="2" borderId="27" xfId="4" applyBorder="1" applyAlignment="1">
      <alignment horizontal="center" vertical="center"/>
    </xf>
    <xf numFmtId="0" fontId="5" fillId="2" borderId="13" xfId="4" applyBorder="1" applyAlignment="1">
      <alignment horizontal="center" vertical="center"/>
    </xf>
    <xf numFmtId="0" fontId="5" fillId="2" borderId="0" xfId="4" applyBorder="1" applyAlignment="1">
      <alignment horizontal="center" vertical="center"/>
    </xf>
    <xf numFmtId="0" fontId="5" fillId="2" borderId="28" xfId="4" applyBorder="1" applyAlignment="1">
      <alignment horizontal="center" vertical="center"/>
    </xf>
    <xf numFmtId="0" fontId="5" fillId="2" borderId="29" xfId="4" applyBorder="1" applyAlignment="1">
      <alignment horizontal="center" vertical="center"/>
    </xf>
    <xf numFmtId="0" fontId="5" fillId="2" borderId="30" xfId="4" applyBorder="1" applyAlignment="1">
      <alignment horizontal="center" vertical="center"/>
    </xf>
    <xf numFmtId="0" fontId="5" fillId="2" borderId="31" xfId="4" applyBorder="1" applyAlignment="1">
      <alignment horizontal="center" vertical="center"/>
    </xf>
    <xf numFmtId="0" fontId="2" fillId="3" borderId="3" xfId="5" applyFont="1" applyAlignment="1">
      <alignment horizontal="center"/>
    </xf>
    <xf numFmtId="0" fontId="2" fillId="5" borderId="3" xfId="5" applyFont="1" applyFill="1" applyAlignment="1">
      <alignment horizontal="center"/>
    </xf>
    <xf numFmtId="44" fontId="21" fillId="3" borderId="34" xfId="6" applyFont="1" applyFill="1" applyBorder="1" applyAlignment="1">
      <alignment horizontal="center" vertical="center" wrapText="1"/>
    </xf>
    <xf numFmtId="44" fontId="21" fillId="3" borderId="38" xfId="6" applyFont="1" applyFill="1" applyBorder="1" applyAlignment="1">
      <alignment horizontal="center" vertical="center" wrapText="1"/>
    </xf>
    <xf numFmtId="0" fontId="2" fillId="3" borderId="35" xfId="5" applyFont="1" applyBorder="1" applyAlignment="1">
      <alignment horizontal="center" vertical="center"/>
    </xf>
    <xf numFmtId="0" fontId="2" fillId="3" borderId="36" xfId="5" applyFont="1" applyBorder="1" applyAlignment="1">
      <alignment horizontal="center" vertical="center"/>
    </xf>
    <xf numFmtId="0" fontId="2" fillId="3" borderId="37" xfId="5" applyFont="1" applyBorder="1" applyAlignment="1">
      <alignment horizontal="center" vertical="center"/>
    </xf>
    <xf numFmtId="0" fontId="2" fillId="3" borderId="39" xfId="5" applyFont="1" applyBorder="1" applyAlignment="1">
      <alignment horizontal="center" vertical="center"/>
    </xf>
    <xf numFmtId="0" fontId="2" fillId="3" borderId="40" xfId="5" applyFont="1" applyBorder="1" applyAlignment="1">
      <alignment horizontal="center" vertical="center"/>
    </xf>
    <xf numFmtId="0" fontId="2" fillId="3" borderId="41" xfId="5" applyFont="1" applyBorder="1" applyAlignment="1">
      <alignment horizontal="center" vertical="center"/>
    </xf>
    <xf numFmtId="0" fontId="5" fillId="2" borderId="43" xfId="4" applyBorder="1" applyAlignment="1">
      <alignment horizontal="center" vertical="center"/>
    </xf>
    <xf numFmtId="0" fontId="5" fillId="2" borderId="44" xfId="4" applyBorder="1" applyAlignment="1">
      <alignment horizontal="center" vertical="center"/>
    </xf>
    <xf numFmtId="0" fontId="5" fillId="2" borderId="45" xfId="4" applyBorder="1" applyAlignment="1">
      <alignment horizontal="center" vertical="center"/>
    </xf>
    <xf numFmtId="0" fontId="5" fillId="2" borderId="46" xfId="4" applyBorder="1" applyAlignment="1">
      <alignment horizontal="center" vertical="center"/>
    </xf>
    <xf numFmtId="0" fontId="5" fillId="2" borderId="47" xfId="4" applyBorder="1" applyAlignment="1">
      <alignment horizontal="center" vertical="center"/>
    </xf>
    <xf numFmtId="0" fontId="5" fillId="2" borderId="48" xfId="4" applyBorder="1" applyAlignment="1">
      <alignment horizontal="center" vertical="center"/>
    </xf>
    <xf numFmtId="0" fontId="5" fillId="2" borderId="32" xfId="4" applyBorder="1" applyAlignment="1">
      <alignment horizontal="center" vertical="center"/>
    </xf>
    <xf numFmtId="0" fontId="5" fillId="2" borderId="49" xfId="4" applyBorder="1" applyAlignment="1">
      <alignment horizontal="center" wrapText="1"/>
    </xf>
    <xf numFmtId="0" fontId="5" fillId="2" borderId="50" xfId="4" applyBorder="1" applyAlignment="1">
      <alignment horizontal="center" wrapText="1"/>
    </xf>
    <xf numFmtId="0" fontId="5" fillId="2" borderId="51" xfId="4" applyBorder="1" applyAlignment="1">
      <alignment horizontal="center" wrapText="1"/>
    </xf>
    <xf numFmtId="0" fontId="8" fillId="4" borderId="0" xfId="0" applyFont="1" applyFill="1" applyAlignment="1">
      <alignment horizontal="left" vertical="center" wrapText="1"/>
    </xf>
  </cellXfs>
  <cellStyles count="10">
    <cellStyle name="Hyperlink" xfId="8" builtinId="8"/>
    <cellStyle name="Komma" xfId="7" builtinId="3"/>
    <cellStyle name="Kop 2" xfId="2" builtinId="17"/>
    <cellStyle name="Kop 4" xfId="3" builtinId="19"/>
    <cellStyle name="Notitie" xfId="5" builtinId="10"/>
    <cellStyle name="Procent" xfId="9" builtinId="5"/>
    <cellStyle name="Standaard" xfId="0" builtinId="0"/>
    <cellStyle name="Titel" xfId="1" builtinId="15"/>
    <cellStyle name="Uitvoer" xfId="4" builtinId="21"/>
    <cellStyle name="Valuta" xfId="6" builtinId="4"/>
  </cellStyles>
  <dxfs count="40">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alignment horizontal="general" vertical="center" textRotation="0" wrapText="0" indent="0" justifyLastLine="0" shrinkToFit="0" readingOrder="0"/>
    </dxf>
    <dxf>
      <fill>
        <patternFill patternType="none">
          <fgColor indexed="64"/>
          <bgColor indexed="65"/>
        </patternFill>
      </fill>
    </dxf>
    <dxf>
      <alignment horizontal="general" vertical="center" textRotation="0" wrapText="0" indent="0" justifyLastLine="0" shrinkToFit="0" readingOrder="0"/>
    </dxf>
    <dxf>
      <border outline="0">
        <bottom style="thick">
          <color rgb="FFACCCEA"/>
        </bottom>
      </border>
    </dxf>
    <dxf>
      <numFmt numFmtId="0" formatCode="General"/>
      <alignment horizontal="general" vertical="bottom" textRotation="0" wrapText="1" indent="0" justifyLastLine="0" shrinkToFit="0" readingOrder="0"/>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alignment horizontal="general" vertical="center" textRotation="0" wrapText="0" indent="0" justifyLastLine="0" shrinkToFit="0" readingOrder="0"/>
    </dxf>
    <dxf>
      <fill>
        <patternFill patternType="none">
          <fgColor indexed="64"/>
          <bgColor indexed="65"/>
        </patternFill>
      </fill>
    </dxf>
    <dxf>
      <alignment horizontal="general" vertical="center" textRotation="0" wrapText="0" indent="0" justifyLastLine="0" shrinkToFit="0" readingOrder="0"/>
    </dxf>
    <dxf>
      <border outline="0">
        <bottom style="thick">
          <color rgb="FFACCCEA"/>
        </bottom>
      </border>
    </dxf>
    <dxf>
      <numFmt numFmtId="0" formatCode="General"/>
      <alignment horizontal="general" vertical="bottom" textRotation="0" wrapText="1" indent="0" justifyLastLine="0" shrinkToFit="0" readingOrder="0"/>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alignment horizontal="general" vertical="center" textRotation="0" wrapText="0" indent="0" justifyLastLine="0" shrinkToFit="0" readingOrder="0"/>
    </dxf>
    <dxf>
      <fill>
        <patternFill patternType="none">
          <fgColor indexed="64"/>
          <bgColor indexed="65"/>
        </patternFill>
      </fill>
    </dxf>
    <dxf>
      <alignment horizontal="general" vertical="center" textRotation="0" wrapText="0" indent="0" justifyLastLine="0" shrinkToFit="0" readingOrder="0"/>
    </dxf>
    <dxf>
      <border outline="0">
        <bottom style="thick">
          <color rgb="FFACCCEA"/>
        </bottom>
      </border>
    </dxf>
    <dxf>
      <numFmt numFmtId="0" formatCode="General"/>
      <alignment horizontal="general" vertical="bottom" textRotation="0" wrapText="1" indent="0" justifyLastLine="0" shrinkToFit="0" readingOrder="0"/>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font>
        <b/>
        <i val="0"/>
        <strike val="0"/>
        <condense val="0"/>
        <extend val="0"/>
        <outline val="0"/>
        <shadow val="0"/>
        <u val="none"/>
        <vertAlign val="baseline"/>
        <sz val="11"/>
        <color rgb="FF3F3F3F"/>
        <name val="Calibri"/>
        <scheme val="minor"/>
      </font>
      <fill>
        <patternFill patternType="solid">
          <fgColor indexed="64"/>
          <bgColor rgb="FFF2F2F2"/>
        </patternFill>
      </fill>
      <border diagonalUp="0" diagonalDown="0">
        <left style="thin">
          <color rgb="FF3F3F3F"/>
        </left>
        <right style="thin">
          <color rgb="FF3F3F3F"/>
        </right>
        <top style="thin">
          <color rgb="FF3F3F3F"/>
        </top>
        <bottom style="thin">
          <color rgb="FF3F3F3F"/>
        </bottom>
        <vertical/>
        <horizontal/>
      </border>
    </dxf>
    <dxf>
      <alignment horizontal="general" vertical="center" textRotation="0" wrapText="0" indent="0" justifyLastLine="0" shrinkToFit="0" readingOrder="0"/>
    </dxf>
    <dxf>
      <fill>
        <patternFill patternType="none">
          <fgColor indexed="64"/>
          <bgColor indexed="65"/>
        </patternFill>
      </fill>
    </dxf>
    <dxf>
      <alignment horizontal="general" vertical="center" textRotation="0" wrapText="0" indent="0" justifyLastLine="0" shrinkToFit="0" readingOrder="0"/>
    </dxf>
    <dxf>
      <border outline="0">
        <bottom style="thick">
          <color theme="4" tint="0.499984740745262"/>
        </bottom>
      </border>
    </dxf>
    <dxf>
      <numFmt numFmtId="0" formatCode="General"/>
      <alignment horizontal="general" vertical="bottom"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B5:N81" totalsRowShown="0" headerRowDxfId="39" headerRowBorderDxfId="38">
  <autoFilter ref="B5:N81" xr:uid="{00000000-0009-0000-0100-000007000000}"/>
  <tableColumns count="13">
    <tableColumn id="1" xr3:uid="{00000000-0010-0000-0000-000001000000}" name="Product" dataDxfId="37"/>
    <tableColumn id="2" xr3:uid="{00000000-0010-0000-0000-000002000000}" name="Landelijke productcode" dataDxfId="36"/>
    <tableColumn id="3" xr3:uid="{00000000-0010-0000-0000-000003000000}" name="DBC code (indien van toepassing)" dataDxfId="35"/>
    <tableColumn id="4" xr3:uid="{00000000-0010-0000-0000-000004000000}" name="Categorie"/>
    <tableColumn id="5" xr3:uid="{00000000-0010-0000-0000-000005000000}" name="Landelijk ingekocht? (J/N)" dataDxfId="34"/>
    <tableColumn id="13" xr3:uid="{00000000-0010-0000-0000-00000D000000}" name="Vrij toegankelijk? (J/N)" dataDxfId="33"/>
    <tableColumn id="6" xr3:uid="{00000000-0010-0000-0000-000006000000}" name="Eenheid"/>
    <tableColumn id="7" xr3:uid="{00000000-0010-0000-0000-000007000000}" name="Tarief per eenheid" dataDxfId="32"/>
    <tableColumn id="8" xr3:uid="{00000000-0010-0000-0000-000008000000}" name="Aantal eenheden gedeclareerd" dataDxfId="31"/>
    <tableColumn id="9" xr3:uid="{00000000-0010-0000-0000-000009000000}" name="Aantal cliënten waarbij product is gedeclareerd"/>
    <tableColumn id="10" xr3:uid="{00000000-0010-0000-0000-00000A000000}" name="Gemiddeld aantal producten per cliënt "/>
    <tableColumn id="11" xr3:uid="{00000000-0010-0000-0000-00000B000000}" name="Uitgaven totaal per product" dataDxfId="30"/>
    <tableColumn id="12" xr3:uid="{00000000-0010-0000-0000-00000C000000}" name="Aantal aanbieders die dit product gedeclareerd hebbe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75" displayName="Table75" ref="B5:N81" totalsRowShown="0" headerRowDxfId="29" headerRowBorderDxfId="28">
  <autoFilter ref="B5:N81" xr:uid="{00000000-0009-0000-0100-000004000000}"/>
  <sortState xmlns:xlrd2="http://schemas.microsoft.com/office/spreadsheetml/2017/richdata2" ref="B6:N81">
    <sortCondition descending="1" ref="K5:K81"/>
  </sortState>
  <tableColumns count="13">
    <tableColumn id="1" xr3:uid="{00000000-0010-0000-0100-000001000000}" name="Product" dataDxfId="27"/>
    <tableColumn id="2" xr3:uid="{00000000-0010-0000-0100-000002000000}" name="Landelijke productcode" dataDxfId="26"/>
    <tableColumn id="3" xr3:uid="{00000000-0010-0000-0100-000003000000}" name="DBC code (indien van toepassing)" dataDxfId="25"/>
    <tableColumn id="4" xr3:uid="{00000000-0010-0000-0100-000004000000}" name="Categorie"/>
    <tableColumn id="5" xr3:uid="{00000000-0010-0000-0100-000005000000}" name="Landelijk ingekocht? (J/N)" dataDxfId="24"/>
    <tableColumn id="13" xr3:uid="{00000000-0010-0000-0100-00000D000000}" name="Vrij toegankelijk? (J/N)" dataDxfId="23"/>
    <tableColumn id="6" xr3:uid="{00000000-0010-0000-0100-000006000000}" name="Eenheid"/>
    <tableColumn id="7" xr3:uid="{00000000-0010-0000-0100-000007000000}" name="Tarief per eenheid" dataDxfId="22"/>
    <tableColumn id="8" xr3:uid="{00000000-0010-0000-0100-000008000000}" name="Aantal eenheden gedeclareerd" dataDxfId="21"/>
    <tableColumn id="9" xr3:uid="{00000000-0010-0000-0100-000009000000}" name="Aantal cliënten waarbij product is gedeclareerd"/>
    <tableColumn id="10" xr3:uid="{00000000-0010-0000-0100-00000A000000}" name="Gemiddeld aantal producten per cliënt "/>
    <tableColumn id="11" xr3:uid="{00000000-0010-0000-0100-00000B000000}" name="Uitgaven totaal per product" dataDxfId="20"/>
    <tableColumn id="12" xr3:uid="{00000000-0010-0000-0100-00000C000000}" name="Aantal aanbieders die dit product gedeclareerd hebbe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7567" displayName="Table7567" ref="B5:N148" totalsRowShown="0" headerRowDxfId="19" headerRowBorderDxfId="18">
  <autoFilter ref="B5:N148" xr:uid="{00000000-0009-0000-0100-000006000000}"/>
  <sortState xmlns:xlrd2="http://schemas.microsoft.com/office/spreadsheetml/2017/richdata2" ref="B6:N148">
    <sortCondition descending="1" ref="K5:K148"/>
  </sortState>
  <tableColumns count="13">
    <tableColumn id="1" xr3:uid="{00000000-0010-0000-0200-000001000000}" name="Product" dataDxfId="17"/>
    <tableColumn id="2" xr3:uid="{00000000-0010-0000-0200-000002000000}" name="Landelijke productcode" dataDxfId="16"/>
    <tableColumn id="3" xr3:uid="{00000000-0010-0000-0200-000003000000}" name="DBC code (indien van toepassing)" dataDxfId="15"/>
    <tableColumn id="4" xr3:uid="{00000000-0010-0000-0200-000004000000}" name="Categorie"/>
    <tableColumn id="5" xr3:uid="{00000000-0010-0000-0200-000005000000}" name="Landelijk ingekocht? (J/N)" dataDxfId="14"/>
    <tableColumn id="13" xr3:uid="{00000000-0010-0000-0200-00000D000000}" name="Vrij toegankelijk? (J/N)" dataDxfId="13"/>
    <tableColumn id="6" xr3:uid="{00000000-0010-0000-0200-000006000000}" name="Eenheid"/>
    <tableColumn id="7" xr3:uid="{00000000-0010-0000-0200-000007000000}" name="Tarief per eenheid" dataDxfId="12"/>
    <tableColumn id="8" xr3:uid="{00000000-0010-0000-0200-000008000000}" name="Aantal eenheden gedeclareerd" dataDxfId="11"/>
    <tableColumn id="9" xr3:uid="{00000000-0010-0000-0200-000009000000}" name="Aantal cliënten waarbij product is gedeclareerd"/>
    <tableColumn id="10" xr3:uid="{00000000-0010-0000-0200-00000A000000}" name="Gemiddeld aantal producten per cliënt "/>
    <tableColumn id="11" xr3:uid="{00000000-0010-0000-0200-00000B000000}" name="Uitgaven totaal per product" dataDxfId="10"/>
    <tableColumn id="12" xr3:uid="{00000000-0010-0000-0200-00000C000000}" name="Aantal aanbieders die dit product gedeclareerd hebbe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756" displayName="Table756" ref="B5:N136" totalsRowShown="0" headerRowDxfId="9" headerRowBorderDxfId="8">
  <autoFilter ref="B5:N136" xr:uid="{00000000-0009-0000-0100-000005000000}"/>
  <sortState xmlns:xlrd2="http://schemas.microsoft.com/office/spreadsheetml/2017/richdata2" ref="B6:N136">
    <sortCondition ref="K5:K136"/>
  </sortState>
  <tableColumns count="13">
    <tableColumn id="1" xr3:uid="{00000000-0010-0000-0300-000001000000}" name="Product" dataDxfId="7"/>
    <tableColumn id="2" xr3:uid="{00000000-0010-0000-0300-000002000000}" name="Landelijke productcode" dataDxfId="6"/>
    <tableColumn id="3" xr3:uid="{00000000-0010-0000-0300-000003000000}" name="DBC code (indien van toepassing)" dataDxfId="5"/>
    <tableColumn id="4" xr3:uid="{00000000-0010-0000-0300-000004000000}" name="Categorie"/>
    <tableColumn id="5" xr3:uid="{00000000-0010-0000-0300-000005000000}" name="Landelijk ingekocht? (J/N)" dataDxfId="4"/>
    <tableColumn id="13" xr3:uid="{00000000-0010-0000-0300-00000D000000}" name="Vrij toegankelijk? (J/N)" dataDxfId="3"/>
    <tableColumn id="6" xr3:uid="{00000000-0010-0000-0300-000006000000}" name="Eenheid"/>
    <tableColumn id="7" xr3:uid="{00000000-0010-0000-0300-000007000000}" name="Tarief per eenheid" dataDxfId="2"/>
    <tableColumn id="8" xr3:uid="{00000000-0010-0000-0300-000008000000}" name="Aantal eenheden gedeclareerd" dataDxfId="1"/>
    <tableColumn id="9" xr3:uid="{00000000-0010-0000-0300-000009000000}" name="Aantal cliënten waarbij product is gedeclareerd"/>
    <tableColumn id="10" xr3:uid="{00000000-0010-0000-0300-00000A000000}" name="Gemiddeld aantal producten per cliënt "/>
    <tableColumn id="11" xr3:uid="{00000000-0010-0000-0300-00000B000000}" name="Uitgaven totaal per product" dataDxfId="0"/>
    <tableColumn id="12" xr3:uid="{00000000-0010-0000-0300-00000C000000}" name="Aantal aanbieders die dit product gedeclareerd hebbe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1:A9" totalsRowShown="0">
  <autoFilter ref="A1:A9" xr:uid="{00000000-0009-0000-0100-000001000000}"/>
  <tableColumns count="1">
    <tableColumn id="1" xr3:uid="{00000000-0010-0000-0400-000001000000}" name="Eenheid"/>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e2" displayName="Table2" ref="A11:A18" totalsRowShown="0">
  <autoFilter ref="A11:A18" xr:uid="{00000000-0009-0000-0100-000002000000}"/>
  <tableColumns count="1">
    <tableColumn id="1" xr3:uid="{00000000-0010-0000-0500-000001000000}" name="Tijdseenheid"/>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3"/>
  <sheetViews>
    <sheetView workbookViewId="0">
      <selection activeCell="C7" sqref="C7:C9"/>
    </sheetView>
  </sheetViews>
  <sheetFormatPr defaultRowHeight="15" x14ac:dyDescent="0.25"/>
  <cols>
    <col min="1" max="1" width="3.85546875" customWidth="1"/>
    <col min="2" max="2" width="45.140625" bestFit="1" customWidth="1"/>
    <col min="3" max="3" width="44.140625" customWidth="1"/>
  </cols>
  <sheetData>
    <row r="1" spans="2:6" x14ac:dyDescent="0.25">
      <c r="B1" s="11" t="s">
        <v>67</v>
      </c>
      <c r="C1" s="12"/>
      <c r="D1" s="13"/>
      <c r="E1" s="13"/>
    </row>
    <row r="3" spans="2:6" ht="305.25" customHeight="1" x14ac:dyDescent="0.25">
      <c r="B3" s="131" t="s">
        <v>438</v>
      </c>
      <c r="C3" s="131"/>
      <c r="D3" s="131"/>
      <c r="E3" s="131"/>
      <c r="F3" s="9"/>
    </row>
    <row r="5" spans="2:6" ht="23.25" x14ac:dyDescent="0.35">
      <c r="B5" s="132" t="s">
        <v>68</v>
      </c>
      <c r="C5" s="132"/>
      <c r="D5" s="10"/>
    </row>
    <row r="6" spans="2:6" x14ac:dyDescent="0.25">
      <c r="B6" s="21" t="s">
        <v>39</v>
      </c>
      <c r="C6" s="4" t="s">
        <v>167</v>
      </c>
      <c r="D6" s="8"/>
    </row>
    <row r="7" spans="2:6" x14ac:dyDescent="0.25">
      <c r="B7" s="21" t="s">
        <v>61</v>
      </c>
      <c r="C7" s="4"/>
      <c r="D7" s="8"/>
    </row>
    <row r="8" spans="2:6" x14ac:dyDescent="0.25">
      <c r="B8" s="21" t="s">
        <v>63</v>
      </c>
      <c r="C8" s="91"/>
      <c r="D8" s="8"/>
    </row>
    <row r="9" spans="2:6" x14ac:dyDescent="0.25">
      <c r="B9" s="21" t="s">
        <v>62</v>
      </c>
      <c r="C9" s="4"/>
      <c r="D9" s="8"/>
    </row>
    <row r="10" spans="2:6" x14ac:dyDescent="0.25">
      <c r="B10" s="21" t="s">
        <v>64</v>
      </c>
      <c r="C10" s="4"/>
      <c r="D10" s="8"/>
    </row>
    <row r="11" spans="2:6" x14ac:dyDescent="0.25">
      <c r="B11" s="21" t="s">
        <v>65</v>
      </c>
      <c r="C11" s="4"/>
      <c r="D11" s="8"/>
    </row>
    <row r="12" spans="2:6" x14ac:dyDescent="0.25">
      <c r="B12" s="21" t="s">
        <v>66</v>
      </c>
      <c r="C12" s="4"/>
      <c r="D12" s="8"/>
    </row>
    <row r="13" spans="2:6" x14ac:dyDescent="0.25">
      <c r="B13" s="8"/>
      <c r="C13" s="8"/>
      <c r="D13" s="8"/>
    </row>
  </sheetData>
  <mergeCells count="2">
    <mergeCell ref="B3:E3"/>
    <mergeCell ref="B5:C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N136"/>
  <sheetViews>
    <sheetView topLeftCell="F1" workbookViewId="0">
      <selection activeCell="K14" sqref="K13:K14"/>
    </sheetView>
  </sheetViews>
  <sheetFormatPr defaultRowHeight="15" x14ac:dyDescent="0.25"/>
  <cols>
    <col min="1" max="1" width="4.5703125" customWidth="1"/>
    <col min="2" max="2" width="37.5703125" customWidth="1"/>
    <col min="3" max="3" width="22.85546875" customWidth="1"/>
    <col min="4" max="4" width="40" customWidth="1"/>
    <col min="5" max="5" width="35.7109375" bestFit="1" customWidth="1"/>
    <col min="6" max="6" width="20.28515625" bestFit="1" customWidth="1"/>
    <col min="7" max="7" width="20.85546875" customWidth="1"/>
    <col min="8" max="8" width="18.85546875" customWidth="1"/>
    <col min="9" max="9" width="13.28515625" style="48" bestFit="1" customWidth="1"/>
    <col min="10" max="10" width="21.140625" style="48" bestFit="1" customWidth="1"/>
    <col min="11" max="11" width="27.85546875" bestFit="1" customWidth="1"/>
    <col min="12" max="12" width="24.5703125" bestFit="1" customWidth="1"/>
    <col min="13" max="13" width="19.140625" style="48" bestFit="1" customWidth="1"/>
    <col min="14" max="14" width="38" bestFit="1" customWidth="1"/>
  </cols>
  <sheetData>
    <row r="1" spans="2:14" x14ac:dyDescent="0.25">
      <c r="B1" s="11" t="s">
        <v>67</v>
      </c>
      <c r="C1" s="11"/>
      <c r="D1" s="12"/>
      <c r="E1" s="12"/>
      <c r="F1" s="12"/>
      <c r="G1" s="12"/>
      <c r="H1" s="12"/>
      <c r="I1" s="45"/>
      <c r="J1" s="45"/>
      <c r="K1" s="13"/>
      <c r="L1" s="13"/>
      <c r="M1" s="45"/>
      <c r="N1" s="13"/>
    </row>
    <row r="2" spans="2:14" s="8" customFormat="1" x14ac:dyDescent="0.25">
      <c r="B2" s="14"/>
      <c r="C2" s="14"/>
      <c r="D2" s="15"/>
      <c r="E2" s="15"/>
      <c r="F2" s="15"/>
      <c r="G2" s="15"/>
      <c r="H2" s="15"/>
      <c r="I2" s="55"/>
      <c r="J2" s="46"/>
      <c r="K2" s="16"/>
      <c r="L2" s="16"/>
      <c r="M2" s="46"/>
      <c r="N2" s="16"/>
    </row>
    <row r="3" spans="2:14" ht="110.25" customHeight="1" x14ac:dyDescent="0.25">
      <c r="B3" s="185" t="s">
        <v>154</v>
      </c>
      <c r="C3" s="185"/>
      <c r="D3" s="185"/>
      <c r="E3" s="185"/>
      <c r="F3" s="82"/>
      <c r="G3" s="85"/>
      <c r="H3" s="48"/>
      <c r="J3" s="102"/>
      <c r="K3" s="41"/>
      <c r="N3" s="1"/>
    </row>
    <row r="4" spans="2:14" x14ac:dyDescent="0.25">
      <c r="H4" s="48"/>
      <c r="K4" s="1"/>
      <c r="L4" s="1"/>
      <c r="M4" s="47"/>
      <c r="N4" s="1"/>
    </row>
    <row r="5" spans="2:14" s="64" customFormat="1" ht="35.25" thickBot="1" x14ac:dyDescent="0.35">
      <c r="B5" s="61" t="s">
        <v>73</v>
      </c>
      <c r="C5" s="61" t="s">
        <v>103</v>
      </c>
      <c r="D5" s="61" t="s">
        <v>82</v>
      </c>
      <c r="E5" s="61" t="s">
        <v>121</v>
      </c>
      <c r="F5" s="61" t="s">
        <v>108</v>
      </c>
      <c r="G5" s="61" t="s">
        <v>109</v>
      </c>
      <c r="H5" s="62" t="s">
        <v>15</v>
      </c>
      <c r="I5" s="63" t="s">
        <v>51</v>
      </c>
      <c r="J5" s="63" t="s">
        <v>77</v>
      </c>
      <c r="K5" s="61" t="s">
        <v>50</v>
      </c>
      <c r="L5" s="61" t="s">
        <v>47</v>
      </c>
      <c r="M5" s="63" t="s">
        <v>48</v>
      </c>
      <c r="N5" s="61" t="s">
        <v>49</v>
      </c>
    </row>
    <row r="6" spans="2:14" ht="15.75" thickTop="1" x14ac:dyDescent="0.25">
      <c r="B6" s="113" t="s">
        <v>232</v>
      </c>
      <c r="C6" s="113"/>
      <c r="D6" s="113"/>
      <c r="E6" s="113"/>
      <c r="F6" s="49"/>
      <c r="G6" s="49"/>
      <c r="H6" s="113"/>
      <c r="I6" s="49"/>
      <c r="J6" s="49"/>
      <c r="K6" s="4">
        <v>10</v>
      </c>
      <c r="L6" s="113"/>
      <c r="M6" s="49">
        <v>5340.07</v>
      </c>
      <c r="N6" s="108" t="s">
        <v>440</v>
      </c>
    </row>
    <row r="7" spans="2:14" x14ac:dyDescent="0.25">
      <c r="B7" s="113" t="s">
        <v>231</v>
      </c>
      <c r="C7" s="113"/>
      <c r="D7" s="113"/>
      <c r="E7" s="113" t="s">
        <v>317</v>
      </c>
      <c r="F7" s="49"/>
      <c r="G7" s="49"/>
      <c r="H7" s="113"/>
      <c r="I7" s="49"/>
      <c r="J7" s="49"/>
      <c r="K7" s="4">
        <v>12</v>
      </c>
      <c r="L7" s="113"/>
      <c r="M7" s="49">
        <v>21636.32</v>
      </c>
      <c r="N7" s="108" t="s">
        <v>440</v>
      </c>
    </row>
    <row r="8" spans="2:14" x14ac:dyDescent="0.25">
      <c r="B8" s="113" t="s">
        <v>230</v>
      </c>
      <c r="C8" s="113"/>
      <c r="D8" s="113"/>
      <c r="E8" s="113" t="s">
        <v>316</v>
      </c>
      <c r="F8" s="49"/>
      <c r="G8" s="49"/>
      <c r="H8" s="113"/>
      <c r="I8" s="49"/>
      <c r="J8" s="49"/>
      <c r="K8" s="4">
        <v>15</v>
      </c>
      <c r="L8" s="113"/>
      <c r="M8" s="49">
        <v>47586.450000000012</v>
      </c>
      <c r="N8" s="108" t="s">
        <v>440</v>
      </c>
    </row>
    <row r="9" spans="2:14" x14ac:dyDescent="0.25">
      <c r="B9" s="113" t="s">
        <v>229</v>
      </c>
      <c r="C9" s="113"/>
      <c r="D9" s="113"/>
      <c r="E9" s="113" t="s">
        <v>316</v>
      </c>
      <c r="F9" s="49"/>
      <c r="G9" s="49"/>
      <c r="H9" s="113"/>
      <c r="I9" s="49"/>
      <c r="J9" s="49"/>
      <c r="K9" s="4">
        <v>16</v>
      </c>
      <c r="L9" s="113"/>
      <c r="M9" s="49">
        <v>338600</v>
      </c>
      <c r="N9" s="108" t="s">
        <v>440</v>
      </c>
    </row>
    <row r="10" spans="2:14" x14ac:dyDescent="0.25">
      <c r="B10" s="113" t="s">
        <v>226</v>
      </c>
      <c r="C10" s="113"/>
      <c r="D10" s="113"/>
      <c r="E10" s="113" t="s">
        <v>322</v>
      </c>
      <c r="F10" s="49"/>
      <c r="G10" s="49"/>
      <c r="H10" s="113"/>
      <c r="I10" s="49"/>
      <c r="J10" s="49"/>
      <c r="K10" s="4">
        <v>17</v>
      </c>
      <c r="L10" s="113"/>
      <c r="M10" s="49">
        <v>153693.43999999997</v>
      </c>
      <c r="N10" s="108" t="s">
        <v>440</v>
      </c>
    </row>
    <row r="11" spans="2:14" x14ac:dyDescent="0.25">
      <c r="B11" s="113" t="s">
        <v>225</v>
      </c>
      <c r="C11" s="113"/>
      <c r="D11" s="113"/>
      <c r="E11" s="113" t="s">
        <v>315</v>
      </c>
      <c r="F11" s="49"/>
      <c r="G11" s="49"/>
      <c r="H11" s="113"/>
      <c r="I11" s="49"/>
      <c r="J11" s="49"/>
      <c r="K11" s="4">
        <v>17</v>
      </c>
      <c r="L11" s="113"/>
      <c r="M11" s="49">
        <v>11434.5</v>
      </c>
      <c r="N11" s="108" t="s">
        <v>440</v>
      </c>
    </row>
    <row r="12" spans="2:14" x14ac:dyDescent="0.25">
      <c r="B12" s="113" t="s">
        <v>228</v>
      </c>
      <c r="C12" s="113"/>
      <c r="D12" s="113"/>
      <c r="E12" s="113" t="s">
        <v>321</v>
      </c>
      <c r="F12" s="49"/>
      <c r="G12" s="49"/>
      <c r="H12" s="113"/>
      <c r="I12" s="49"/>
      <c r="J12" s="49"/>
      <c r="K12" s="4">
        <v>17</v>
      </c>
      <c r="L12" s="113"/>
      <c r="M12" s="49">
        <v>47724.34</v>
      </c>
      <c r="N12" s="108" t="s">
        <v>440</v>
      </c>
    </row>
    <row r="13" spans="2:14" x14ac:dyDescent="0.25">
      <c r="B13" s="113" t="s">
        <v>227</v>
      </c>
      <c r="C13" s="113"/>
      <c r="D13" s="113"/>
      <c r="E13" s="113" t="s">
        <v>314</v>
      </c>
      <c r="F13" s="49"/>
      <c r="G13" s="49"/>
      <c r="H13" s="113"/>
      <c r="I13" s="49"/>
      <c r="J13" s="49"/>
      <c r="K13" s="4">
        <v>17</v>
      </c>
      <c r="L13" s="113"/>
      <c r="M13" s="49">
        <v>26257.200000000004</v>
      </c>
      <c r="N13" s="108" t="s">
        <v>440</v>
      </c>
    </row>
    <row r="14" spans="2:14" x14ac:dyDescent="0.25">
      <c r="B14" s="113" t="s">
        <v>224</v>
      </c>
      <c r="C14" s="113"/>
      <c r="D14" s="113"/>
      <c r="E14" s="113" t="s">
        <v>317</v>
      </c>
      <c r="F14" s="49"/>
      <c r="G14" s="49"/>
      <c r="H14" s="113"/>
      <c r="I14" s="49"/>
      <c r="J14" s="49"/>
      <c r="K14" s="4">
        <v>18</v>
      </c>
      <c r="L14" s="113"/>
      <c r="M14" s="49">
        <v>43196.760000000017</v>
      </c>
      <c r="N14" s="108" t="s">
        <v>440</v>
      </c>
    </row>
    <row r="15" spans="2:14" x14ac:dyDescent="0.25">
      <c r="B15" s="113" t="s">
        <v>223</v>
      </c>
      <c r="C15" s="113"/>
      <c r="D15" s="113"/>
      <c r="E15" s="113" t="s">
        <v>316</v>
      </c>
      <c r="F15" s="49"/>
      <c r="G15" s="49"/>
      <c r="H15" s="113"/>
      <c r="I15" s="49"/>
      <c r="J15" s="49"/>
      <c r="K15" s="4">
        <v>19</v>
      </c>
      <c r="L15" s="113"/>
      <c r="M15" s="49">
        <v>609420</v>
      </c>
      <c r="N15" s="108" t="s">
        <v>440</v>
      </c>
    </row>
    <row r="16" spans="2:14" x14ac:dyDescent="0.25">
      <c r="B16" s="113" t="s">
        <v>222</v>
      </c>
      <c r="C16" s="113"/>
      <c r="D16" s="113"/>
      <c r="E16" s="113" t="s">
        <v>316</v>
      </c>
      <c r="F16" s="49"/>
      <c r="G16" s="49"/>
      <c r="H16" s="113"/>
      <c r="I16" s="49"/>
      <c r="J16" s="49"/>
      <c r="K16" s="4">
        <v>21</v>
      </c>
      <c r="L16" s="113"/>
      <c r="M16" s="49">
        <v>156384</v>
      </c>
      <c r="N16" s="108" t="s">
        <v>440</v>
      </c>
    </row>
    <row r="17" spans="2:14" x14ac:dyDescent="0.25">
      <c r="B17" s="113" t="s">
        <v>221</v>
      </c>
      <c r="C17" s="113"/>
      <c r="D17" s="113"/>
      <c r="E17" s="113" t="s">
        <v>314</v>
      </c>
      <c r="F17" s="49"/>
      <c r="G17" s="49"/>
      <c r="H17" s="113"/>
      <c r="I17" s="49"/>
      <c r="J17" s="49"/>
      <c r="K17" s="4">
        <v>22</v>
      </c>
      <c r="L17" s="113"/>
      <c r="M17" s="49">
        <v>21045</v>
      </c>
      <c r="N17" s="108" t="s">
        <v>440</v>
      </c>
    </row>
    <row r="18" spans="2:14" x14ac:dyDescent="0.25">
      <c r="B18" s="113" t="s">
        <v>220</v>
      </c>
      <c r="C18" s="113"/>
      <c r="D18" s="113"/>
      <c r="E18" s="113" t="s">
        <v>322</v>
      </c>
      <c r="F18" s="49"/>
      <c r="G18" s="49"/>
      <c r="H18" s="113"/>
      <c r="I18" s="49"/>
      <c r="J18" s="49"/>
      <c r="K18" s="4">
        <v>27</v>
      </c>
      <c r="L18" s="113"/>
      <c r="M18" s="49">
        <v>144665.76</v>
      </c>
      <c r="N18" s="108" t="s">
        <v>440</v>
      </c>
    </row>
    <row r="19" spans="2:14" x14ac:dyDescent="0.25">
      <c r="B19" s="113" t="s">
        <v>219</v>
      </c>
      <c r="C19" s="113"/>
      <c r="D19" s="113"/>
      <c r="E19" s="113" t="s">
        <v>314</v>
      </c>
      <c r="F19" s="49"/>
      <c r="G19" s="49"/>
      <c r="H19" s="113"/>
      <c r="I19" s="49"/>
      <c r="J19" s="49"/>
      <c r="K19" s="4">
        <v>33</v>
      </c>
      <c r="L19" s="113"/>
      <c r="M19" s="49">
        <v>199983.55999999991</v>
      </c>
      <c r="N19" s="108" t="s">
        <v>440</v>
      </c>
    </row>
    <row r="20" spans="2:14" x14ac:dyDescent="0.25">
      <c r="B20" s="113" t="s">
        <v>218</v>
      </c>
      <c r="C20" s="113"/>
      <c r="D20" s="113"/>
      <c r="E20" s="113" t="s">
        <v>320</v>
      </c>
      <c r="F20" s="49"/>
      <c r="G20" s="49"/>
      <c r="H20" s="113"/>
      <c r="I20" s="49"/>
      <c r="J20" s="49"/>
      <c r="K20" s="4">
        <v>36</v>
      </c>
      <c r="L20" s="113"/>
      <c r="M20" s="49">
        <v>325335</v>
      </c>
      <c r="N20" s="108" t="s">
        <v>440</v>
      </c>
    </row>
    <row r="21" spans="2:14" x14ac:dyDescent="0.25">
      <c r="B21" s="113" t="s">
        <v>217</v>
      </c>
      <c r="C21" s="113"/>
      <c r="D21" s="113"/>
      <c r="E21" s="113" t="s">
        <v>318</v>
      </c>
      <c r="F21" s="49"/>
      <c r="G21" s="49"/>
      <c r="H21" s="113"/>
      <c r="I21" s="49"/>
      <c r="J21" s="49"/>
      <c r="K21" s="4">
        <v>37</v>
      </c>
      <c r="L21" s="113"/>
      <c r="M21" s="49">
        <v>80929.200000000012</v>
      </c>
      <c r="N21" s="108" t="s">
        <v>440</v>
      </c>
    </row>
    <row r="22" spans="2:14" x14ac:dyDescent="0.25">
      <c r="B22" s="113" t="s">
        <v>216</v>
      </c>
      <c r="C22" s="113"/>
      <c r="D22" s="113"/>
      <c r="E22" s="113" t="s">
        <v>321</v>
      </c>
      <c r="F22" s="49"/>
      <c r="G22" s="49"/>
      <c r="H22" s="113"/>
      <c r="I22" s="49"/>
      <c r="J22" s="49"/>
      <c r="K22" s="4">
        <v>42</v>
      </c>
      <c r="L22" s="113"/>
      <c r="M22" s="49">
        <v>510965.50000000023</v>
      </c>
      <c r="N22" s="108" t="s">
        <v>440</v>
      </c>
    </row>
    <row r="23" spans="2:14" x14ac:dyDescent="0.25">
      <c r="B23" s="113" t="s">
        <v>215</v>
      </c>
      <c r="C23" s="113"/>
      <c r="D23" s="113"/>
      <c r="E23" s="113" t="s">
        <v>321</v>
      </c>
      <c r="F23" s="49"/>
      <c r="G23" s="49"/>
      <c r="H23" s="113"/>
      <c r="I23" s="49"/>
      <c r="J23" s="49"/>
      <c r="K23" s="4">
        <v>47</v>
      </c>
      <c r="L23" s="113"/>
      <c r="M23" s="49">
        <v>243436.60000000018</v>
      </c>
      <c r="N23" s="108" t="s">
        <v>440</v>
      </c>
    </row>
    <row r="24" spans="2:14" x14ac:dyDescent="0.25">
      <c r="B24" s="113" t="s">
        <v>214</v>
      </c>
      <c r="C24" s="113"/>
      <c r="D24" s="113"/>
      <c r="E24" s="113" t="s">
        <v>319</v>
      </c>
      <c r="F24" s="49"/>
      <c r="G24" s="49"/>
      <c r="H24" s="113"/>
      <c r="I24" s="49"/>
      <c r="J24" s="49"/>
      <c r="K24" s="4">
        <v>48</v>
      </c>
      <c r="L24" s="113"/>
      <c r="M24" s="49">
        <v>1198386</v>
      </c>
      <c r="N24" s="108" t="s">
        <v>440</v>
      </c>
    </row>
    <row r="25" spans="2:14" x14ac:dyDescent="0.25">
      <c r="B25" s="113" t="s">
        <v>212</v>
      </c>
      <c r="C25" s="113"/>
      <c r="D25" s="113"/>
      <c r="E25" s="113" t="s">
        <v>314</v>
      </c>
      <c r="F25" s="49"/>
      <c r="G25" s="49"/>
      <c r="H25" s="113"/>
      <c r="I25" s="49"/>
      <c r="J25" s="49"/>
      <c r="K25" s="4">
        <v>50</v>
      </c>
      <c r="L25" s="113"/>
      <c r="M25" s="49">
        <v>38534.860000000008</v>
      </c>
      <c r="N25" s="4">
        <v>13</v>
      </c>
    </row>
    <row r="26" spans="2:14" x14ac:dyDescent="0.25">
      <c r="B26" s="113" t="s">
        <v>213</v>
      </c>
      <c r="C26" s="113"/>
      <c r="D26" s="113"/>
      <c r="E26" s="113" t="s">
        <v>319</v>
      </c>
      <c r="F26" s="49"/>
      <c r="G26" s="49"/>
      <c r="H26" s="113"/>
      <c r="I26" s="49"/>
      <c r="J26" s="49"/>
      <c r="K26" s="4">
        <v>50</v>
      </c>
      <c r="L26" s="113"/>
      <c r="M26" s="49">
        <v>1515010</v>
      </c>
      <c r="N26" s="108" t="s">
        <v>440</v>
      </c>
    </row>
    <row r="27" spans="2:14" x14ac:dyDescent="0.25">
      <c r="B27" s="113" t="s">
        <v>211</v>
      </c>
      <c r="C27" s="113"/>
      <c r="D27" s="113"/>
      <c r="E27" s="113" t="s">
        <v>317</v>
      </c>
      <c r="F27" s="49"/>
      <c r="G27" s="49"/>
      <c r="H27" s="113"/>
      <c r="I27" s="49"/>
      <c r="J27" s="49"/>
      <c r="K27" s="4">
        <v>53</v>
      </c>
      <c r="L27" s="113"/>
      <c r="M27" s="49">
        <v>143176.5</v>
      </c>
      <c r="N27" s="108" t="s">
        <v>440</v>
      </c>
    </row>
    <row r="28" spans="2:14" x14ac:dyDescent="0.25">
      <c r="B28" s="113" t="s">
        <v>210</v>
      </c>
      <c r="C28" s="113"/>
      <c r="D28" s="113"/>
      <c r="E28" s="113" t="s">
        <v>321</v>
      </c>
      <c r="F28" s="49"/>
      <c r="G28" s="49"/>
      <c r="H28" s="113"/>
      <c r="I28" s="49"/>
      <c r="J28" s="49"/>
      <c r="K28" s="4">
        <v>59</v>
      </c>
      <c r="L28" s="113"/>
      <c r="M28" s="49">
        <v>520479.35999999993</v>
      </c>
      <c r="N28" s="108" t="s">
        <v>440</v>
      </c>
    </row>
    <row r="29" spans="2:14" x14ac:dyDescent="0.25">
      <c r="B29" s="113" t="s">
        <v>209</v>
      </c>
      <c r="C29" s="113"/>
      <c r="D29" s="113"/>
      <c r="E29" s="113" t="s">
        <v>320</v>
      </c>
      <c r="F29" s="49"/>
      <c r="G29" s="49"/>
      <c r="H29" s="113"/>
      <c r="I29" s="49"/>
      <c r="J29" s="49"/>
      <c r="K29" s="4">
        <v>63</v>
      </c>
      <c r="L29" s="113"/>
      <c r="M29" s="49">
        <v>284220</v>
      </c>
      <c r="N29" s="4">
        <v>15</v>
      </c>
    </row>
    <row r="30" spans="2:14" x14ac:dyDescent="0.25">
      <c r="B30" s="113" t="s">
        <v>208</v>
      </c>
      <c r="C30" s="113"/>
      <c r="D30" s="113"/>
      <c r="E30" s="113" t="s">
        <v>317</v>
      </c>
      <c r="F30" s="49"/>
      <c r="G30" s="49"/>
      <c r="H30" s="113"/>
      <c r="I30" s="49"/>
      <c r="J30" s="49"/>
      <c r="K30" s="4">
        <v>64</v>
      </c>
      <c r="L30" s="113"/>
      <c r="M30" s="49">
        <v>107817</v>
      </c>
      <c r="N30" s="108" t="s">
        <v>440</v>
      </c>
    </row>
    <row r="31" spans="2:14" x14ac:dyDescent="0.25">
      <c r="B31" s="113" t="s">
        <v>207</v>
      </c>
      <c r="C31" s="113"/>
      <c r="D31" s="113"/>
      <c r="E31" s="113" t="s">
        <v>316</v>
      </c>
      <c r="F31" s="49"/>
      <c r="G31" s="49"/>
      <c r="H31" s="113"/>
      <c r="I31" s="49"/>
      <c r="J31" s="49"/>
      <c r="K31" s="4">
        <v>68</v>
      </c>
      <c r="L31" s="113"/>
      <c r="M31" s="49">
        <v>2814846</v>
      </c>
      <c r="N31" s="108" t="s">
        <v>440</v>
      </c>
    </row>
    <row r="32" spans="2:14" x14ac:dyDescent="0.25">
      <c r="B32" s="113" t="s">
        <v>206</v>
      </c>
      <c r="C32" s="113"/>
      <c r="D32" s="113"/>
      <c r="E32" s="113" t="s">
        <v>316</v>
      </c>
      <c r="F32" s="49"/>
      <c r="G32" s="49"/>
      <c r="H32" s="113"/>
      <c r="I32" s="49"/>
      <c r="J32" s="49"/>
      <c r="K32" s="4">
        <v>69</v>
      </c>
      <c r="L32" s="113"/>
      <c r="M32" s="49">
        <v>2198926</v>
      </c>
      <c r="N32" s="4">
        <v>14</v>
      </c>
    </row>
    <row r="33" spans="2:14" x14ac:dyDescent="0.25">
      <c r="B33" s="113" t="s">
        <v>205</v>
      </c>
      <c r="C33" s="113"/>
      <c r="D33" s="113"/>
      <c r="E33" s="113" t="s">
        <v>317</v>
      </c>
      <c r="F33" s="49"/>
      <c r="G33" s="49"/>
      <c r="H33" s="113"/>
      <c r="I33" s="49"/>
      <c r="J33" s="49"/>
      <c r="K33" s="4">
        <v>75</v>
      </c>
      <c r="L33" s="113"/>
      <c r="M33" s="49">
        <v>237351.67</v>
      </c>
      <c r="N33" s="108" t="s">
        <v>440</v>
      </c>
    </row>
    <row r="34" spans="2:14" x14ac:dyDescent="0.25">
      <c r="B34" s="113" t="s">
        <v>204</v>
      </c>
      <c r="C34" s="113"/>
      <c r="D34" s="113"/>
      <c r="E34" s="113" t="s">
        <v>314</v>
      </c>
      <c r="F34" s="49"/>
      <c r="G34" s="49"/>
      <c r="H34" s="113"/>
      <c r="I34" s="49"/>
      <c r="J34" s="49"/>
      <c r="K34" s="4">
        <v>84</v>
      </c>
      <c r="L34" s="113"/>
      <c r="M34" s="49">
        <v>890508.75000000023</v>
      </c>
      <c r="N34" s="4">
        <v>19</v>
      </c>
    </row>
    <row r="35" spans="2:14" x14ac:dyDescent="0.25">
      <c r="B35" s="113" t="s">
        <v>203</v>
      </c>
      <c r="C35" s="113"/>
      <c r="D35" s="113"/>
      <c r="E35" s="113" t="s">
        <v>317</v>
      </c>
      <c r="F35" s="49"/>
      <c r="G35" s="49"/>
      <c r="H35" s="113"/>
      <c r="I35" s="49"/>
      <c r="J35" s="49"/>
      <c r="K35" s="4">
        <v>86</v>
      </c>
      <c r="L35" s="113"/>
      <c r="M35" s="49">
        <v>181596</v>
      </c>
      <c r="N35" s="108" t="s">
        <v>440</v>
      </c>
    </row>
    <row r="36" spans="2:14" x14ac:dyDescent="0.25">
      <c r="B36" s="113" t="s">
        <v>202</v>
      </c>
      <c r="C36" s="113"/>
      <c r="D36" s="113"/>
      <c r="E36" s="113" t="s">
        <v>316</v>
      </c>
      <c r="F36" s="49"/>
      <c r="G36" s="49"/>
      <c r="H36" s="113"/>
      <c r="I36" s="49"/>
      <c r="J36" s="49"/>
      <c r="K36" s="4">
        <v>93</v>
      </c>
      <c r="L36" s="113"/>
      <c r="M36" s="49">
        <v>2061354</v>
      </c>
      <c r="N36" s="4">
        <v>13</v>
      </c>
    </row>
    <row r="37" spans="2:14" x14ac:dyDescent="0.25">
      <c r="B37" s="113" t="s">
        <v>201</v>
      </c>
      <c r="C37" s="113"/>
      <c r="D37" s="113"/>
      <c r="E37" s="113" t="s">
        <v>319</v>
      </c>
      <c r="F37" s="49"/>
      <c r="G37" s="49"/>
      <c r="H37" s="113"/>
      <c r="I37" s="49"/>
      <c r="J37" s="49"/>
      <c r="K37" s="4">
        <v>94</v>
      </c>
      <c r="L37" s="113"/>
      <c r="M37" s="49">
        <v>551338.91</v>
      </c>
      <c r="N37" s="4">
        <v>19</v>
      </c>
    </row>
    <row r="38" spans="2:14" x14ac:dyDescent="0.25">
      <c r="B38" s="113" t="s">
        <v>200</v>
      </c>
      <c r="C38" s="113"/>
      <c r="D38" s="113"/>
      <c r="E38" s="113" t="s">
        <v>316</v>
      </c>
      <c r="F38" s="49"/>
      <c r="G38" s="49"/>
      <c r="H38" s="113"/>
      <c r="I38" s="49"/>
      <c r="J38" s="49"/>
      <c r="K38" s="4">
        <v>96</v>
      </c>
      <c r="L38" s="113"/>
      <c r="M38" s="49">
        <v>4219230</v>
      </c>
      <c r="N38" s="4">
        <v>16</v>
      </c>
    </row>
    <row r="39" spans="2:14" x14ac:dyDescent="0.25">
      <c r="B39" s="113" t="s">
        <v>199</v>
      </c>
      <c r="C39" s="113"/>
      <c r="D39" s="113"/>
      <c r="E39" s="113" t="s">
        <v>315</v>
      </c>
      <c r="F39" s="49"/>
      <c r="G39" s="49"/>
      <c r="H39" s="113"/>
      <c r="I39" s="49"/>
      <c r="J39" s="49"/>
      <c r="K39" s="4">
        <v>111</v>
      </c>
      <c r="L39" s="113"/>
      <c r="M39" s="49">
        <v>411595.80000000203</v>
      </c>
      <c r="N39" s="108" t="s">
        <v>440</v>
      </c>
    </row>
    <row r="40" spans="2:14" x14ac:dyDescent="0.25">
      <c r="B40" s="113" t="s">
        <v>198</v>
      </c>
      <c r="C40" s="113"/>
      <c r="D40" s="113"/>
      <c r="E40" s="113" t="s">
        <v>314</v>
      </c>
      <c r="F40" s="49"/>
      <c r="G40" s="49"/>
      <c r="H40" s="113"/>
      <c r="I40" s="49"/>
      <c r="J40" s="49"/>
      <c r="K40" s="4">
        <v>119</v>
      </c>
      <c r="L40" s="113"/>
      <c r="M40" s="49">
        <v>742923.76999999932</v>
      </c>
      <c r="N40" s="108" t="s">
        <v>440</v>
      </c>
    </row>
    <row r="41" spans="2:14" x14ac:dyDescent="0.25">
      <c r="B41" s="113" t="s">
        <v>197</v>
      </c>
      <c r="C41" s="113"/>
      <c r="D41" s="113"/>
      <c r="E41" s="113" t="s">
        <v>318</v>
      </c>
      <c r="F41" s="49"/>
      <c r="G41" s="49"/>
      <c r="H41" s="113"/>
      <c r="I41" s="49"/>
      <c r="J41" s="49"/>
      <c r="K41" s="4">
        <v>135</v>
      </c>
      <c r="L41" s="113"/>
      <c r="M41" s="49">
        <v>161448</v>
      </c>
      <c r="N41" s="4">
        <v>17</v>
      </c>
    </row>
    <row r="42" spans="2:14" x14ac:dyDescent="0.25">
      <c r="B42" s="113" t="s">
        <v>196</v>
      </c>
      <c r="C42" s="113"/>
      <c r="D42" s="113"/>
      <c r="E42" s="113" t="s">
        <v>314</v>
      </c>
      <c r="F42" s="49"/>
      <c r="G42" s="49"/>
      <c r="H42" s="113"/>
      <c r="I42" s="49"/>
      <c r="J42" s="49"/>
      <c r="K42" s="4">
        <v>143</v>
      </c>
      <c r="L42" s="113"/>
      <c r="M42" s="49">
        <v>149292.26999999949</v>
      </c>
      <c r="N42" s="4">
        <v>11</v>
      </c>
    </row>
    <row r="43" spans="2:14" x14ac:dyDescent="0.25">
      <c r="B43" s="113" t="s">
        <v>195</v>
      </c>
      <c r="C43" s="113"/>
      <c r="D43" s="113"/>
      <c r="E43" s="113" t="s">
        <v>315</v>
      </c>
      <c r="F43" s="49"/>
      <c r="G43" s="49"/>
      <c r="H43" s="113"/>
      <c r="I43" s="49"/>
      <c r="J43" s="49"/>
      <c r="K43" s="4">
        <v>173</v>
      </c>
      <c r="L43" s="113"/>
      <c r="M43" s="49">
        <v>871899.83999998518</v>
      </c>
      <c r="N43" s="108" t="s">
        <v>440</v>
      </c>
    </row>
    <row r="44" spans="2:14" x14ac:dyDescent="0.25">
      <c r="B44" s="113" t="s">
        <v>194</v>
      </c>
      <c r="C44" s="113"/>
      <c r="D44" s="113"/>
      <c r="E44" s="113" t="s">
        <v>317</v>
      </c>
      <c r="F44" s="49"/>
      <c r="G44" s="49"/>
      <c r="H44" s="113"/>
      <c r="I44" s="49"/>
      <c r="J44" s="49"/>
      <c r="K44" s="4">
        <v>201</v>
      </c>
      <c r="L44" s="113"/>
      <c r="M44" s="49">
        <v>595933.47000000032</v>
      </c>
      <c r="N44" s="108" t="s">
        <v>440</v>
      </c>
    </row>
    <row r="45" spans="2:14" x14ac:dyDescent="0.25">
      <c r="B45" s="113" t="s">
        <v>193</v>
      </c>
      <c r="C45" s="113"/>
      <c r="D45" s="113"/>
      <c r="E45" s="113" t="s">
        <v>316</v>
      </c>
      <c r="F45" s="49"/>
      <c r="G45" s="49"/>
      <c r="H45" s="113"/>
      <c r="I45" s="49"/>
      <c r="J45" s="49"/>
      <c r="K45" s="4">
        <v>215</v>
      </c>
      <c r="L45" s="113"/>
      <c r="M45" s="49">
        <v>977117.83999997273</v>
      </c>
      <c r="N45" s="108" t="s">
        <v>440</v>
      </c>
    </row>
    <row r="46" spans="2:14" x14ac:dyDescent="0.25">
      <c r="B46" s="113" t="s">
        <v>192</v>
      </c>
      <c r="C46" s="113"/>
      <c r="D46" s="113"/>
      <c r="E46" s="113" t="s">
        <v>316</v>
      </c>
      <c r="F46" s="49"/>
      <c r="G46" s="49"/>
      <c r="H46" s="113"/>
      <c r="I46" s="49"/>
      <c r="J46" s="49"/>
      <c r="K46" s="4">
        <v>220</v>
      </c>
      <c r="L46" s="113"/>
      <c r="M46" s="49">
        <v>2410955</v>
      </c>
      <c r="N46" s="108" t="s">
        <v>440</v>
      </c>
    </row>
    <row r="47" spans="2:14" x14ac:dyDescent="0.25">
      <c r="B47" s="113" t="s">
        <v>191</v>
      </c>
      <c r="C47" s="113"/>
      <c r="D47" s="113"/>
      <c r="E47" s="113" t="s">
        <v>315</v>
      </c>
      <c r="F47" s="49"/>
      <c r="G47" s="49"/>
      <c r="H47" s="113"/>
      <c r="I47" s="49"/>
      <c r="J47" s="49"/>
      <c r="K47" s="4">
        <v>231</v>
      </c>
      <c r="L47" s="113"/>
      <c r="M47" s="49">
        <v>1236215.6800000051</v>
      </c>
      <c r="N47" s="108" t="s">
        <v>440</v>
      </c>
    </row>
    <row r="48" spans="2:14" x14ac:dyDescent="0.25">
      <c r="B48" s="113" t="s">
        <v>190</v>
      </c>
      <c r="C48" s="113"/>
      <c r="D48" s="113"/>
      <c r="E48" s="113" t="s">
        <v>314</v>
      </c>
      <c r="F48" s="49"/>
      <c r="G48" s="49"/>
      <c r="H48" s="113"/>
      <c r="I48" s="49"/>
      <c r="J48" s="49"/>
      <c r="K48" s="4">
        <v>259</v>
      </c>
      <c r="L48" s="113"/>
      <c r="M48" s="49">
        <v>193902.99999999997</v>
      </c>
      <c r="N48" s="4">
        <v>21</v>
      </c>
    </row>
    <row r="49" spans="2:14" x14ac:dyDescent="0.25">
      <c r="B49" s="113" t="s">
        <v>189</v>
      </c>
      <c r="C49" s="113"/>
      <c r="D49" s="113"/>
      <c r="E49" s="113" t="s">
        <v>314</v>
      </c>
      <c r="F49" s="49"/>
      <c r="G49" s="49"/>
      <c r="H49" s="113"/>
      <c r="I49" s="49"/>
      <c r="J49" s="49"/>
      <c r="K49" s="4">
        <v>312</v>
      </c>
      <c r="L49" s="113"/>
      <c r="M49" s="49">
        <v>234267.06999999989</v>
      </c>
      <c r="N49" s="108" t="s">
        <v>440</v>
      </c>
    </row>
    <row r="50" spans="2:14" x14ac:dyDescent="0.25">
      <c r="B50" s="113" t="s">
        <v>188</v>
      </c>
      <c r="C50" s="113"/>
      <c r="D50" s="113"/>
      <c r="E50" s="113" t="s">
        <v>314</v>
      </c>
      <c r="F50" s="49"/>
      <c r="G50" s="49"/>
      <c r="H50" s="113"/>
      <c r="I50" s="49"/>
      <c r="J50" s="49"/>
      <c r="K50" s="4">
        <v>386</v>
      </c>
      <c r="L50" s="113"/>
      <c r="M50" s="49">
        <v>402450.91000000085</v>
      </c>
      <c r="N50" s="4">
        <v>27</v>
      </c>
    </row>
    <row r="51" spans="2:14" x14ac:dyDescent="0.25">
      <c r="B51" s="113" t="s">
        <v>187</v>
      </c>
      <c r="C51" s="113"/>
      <c r="D51" s="113"/>
      <c r="E51" s="113" t="s">
        <v>314</v>
      </c>
      <c r="F51" s="49"/>
      <c r="G51" s="49"/>
      <c r="H51" s="113"/>
      <c r="I51" s="49"/>
      <c r="J51" s="49"/>
      <c r="K51" s="4">
        <v>388</v>
      </c>
      <c r="L51" s="113"/>
      <c r="M51" s="49">
        <v>2357140.8199999942</v>
      </c>
      <c r="N51" s="4">
        <v>44</v>
      </c>
    </row>
    <row r="52" spans="2:14" x14ac:dyDescent="0.25">
      <c r="B52" s="113" t="s">
        <v>186</v>
      </c>
      <c r="C52" s="113"/>
      <c r="D52" s="113"/>
      <c r="E52" s="113" t="s">
        <v>314</v>
      </c>
      <c r="F52" s="49"/>
      <c r="G52" s="49"/>
      <c r="H52" s="113"/>
      <c r="I52" s="49"/>
      <c r="J52" s="49"/>
      <c r="K52" s="4">
        <v>409</v>
      </c>
      <c r="L52" s="113"/>
      <c r="M52" s="49">
        <v>3167267.3200000008</v>
      </c>
      <c r="N52" s="4">
        <v>51</v>
      </c>
    </row>
    <row r="53" spans="2:14" x14ac:dyDescent="0.25">
      <c r="B53" s="113" t="s">
        <v>185</v>
      </c>
      <c r="C53" s="113"/>
      <c r="D53" s="113"/>
      <c r="E53" s="113" t="s">
        <v>314</v>
      </c>
      <c r="F53" s="49"/>
      <c r="G53" s="49"/>
      <c r="H53" s="113"/>
      <c r="I53" s="49"/>
      <c r="J53" s="49"/>
      <c r="K53" s="4">
        <v>524</v>
      </c>
      <c r="L53" s="113"/>
      <c r="M53" s="49">
        <v>2166472.2499999981</v>
      </c>
      <c r="N53" s="4">
        <v>55</v>
      </c>
    </row>
    <row r="54" spans="2:14" x14ac:dyDescent="0.25">
      <c r="B54" s="113" t="s">
        <v>184</v>
      </c>
      <c r="C54" s="113"/>
      <c r="D54" s="113"/>
      <c r="E54" s="113" t="s">
        <v>314</v>
      </c>
      <c r="F54" s="49"/>
      <c r="G54" s="49"/>
      <c r="H54" s="113"/>
      <c r="I54" s="49"/>
      <c r="J54" s="49"/>
      <c r="K54" s="4">
        <v>943</v>
      </c>
      <c r="L54" s="113"/>
      <c r="M54" s="49">
        <v>4344770.700000002</v>
      </c>
      <c r="N54" s="4">
        <v>18</v>
      </c>
    </row>
    <row r="55" spans="2:14" x14ac:dyDescent="0.25">
      <c r="B55" s="113" t="s">
        <v>183</v>
      </c>
      <c r="C55" s="113"/>
      <c r="D55" s="113"/>
      <c r="E55" s="113" t="s">
        <v>314</v>
      </c>
      <c r="F55" s="49"/>
      <c r="G55" s="49"/>
      <c r="H55" s="113"/>
      <c r="I55" s="49"/>
      <c r="J55" s="49"/>
      <c r="K55" s="4">
        <v>1218</v>
      </c>
      <c r="L55" s="113"/>
      <c r="M55" s="49">
        <v>2946111.3800000027</v>
      </c>
      <c r="N55" s="4">
        <v>31</v>
      </c>
    </row>
    <row r="56" spans="2:14" x14ac:dyDescent="0.25">
      <c r="B56" s="113" t="s">
        <v>235</v>
      </c>
      <c r="C56" s="113"/>
      <c r="D56" s="113"/>
      <c r="E56" s="113"/>
      <c r="F56" s="49"/>
      <c r="G56" s="49"/>
      <c r="H56" s="113"/>
      <c r="I56" s="49"/>
      <c r="J56" s="49"/>
      <c r="K56" s="108" t="s">
        <v>439</v>
      </c>
      <c r="L56" s="113"/>
      <c r="M56" s="49">
        <v>3233.05</v>
      </c>
      <c r="N56" s="108" t="s">
        <v>440</v>
      </c>
    </row>
    <row r="57" spans="2:14" x14ac:dyDescent="0.25">
      <c r="B57" s="113" t="s">
        <v>236</v>
      </c>
      <c r="C57" s="113"/>
      <c r="D57" s="113"/>
      <c r="E57" s="113"/>
      <c r="F57" s="49"/>
      <c r="G57" s="49"/>
      <c r="H57" s="113"/>
      <c r="I57" s="49"/>
      <c r="J57" s="49"/>
      <c r="K57" s="108" t="s">
        <v>439</v>
      </c>
      <c r="L57" s="113"/>
      <c r="M57" s="49">
        <v>16681.719999999998</v>
      </c>
      <c r="N57" s="108" t="s">
        <v>440</v>
      </c>
    </row>
    <row r="58" spans="2:14" x14ac:dyDescent="0.25">
      <c r="B58" s="109" t="s">
        <v>309</v>
      </c>
      <c r="C58" s="111"/>
      <c r="D58" s="109"/>
      <c r="E58" s="112"/>
      <c r="F58" s="98"/>
      <c r="G58" s="98"/>
      <c r="H58" s="112"/>
      <c r="I58" s="99"/>
      <c r="J58" s="99"/>
      <c r="K58" s="108" t="s">
        <v>439</v>
      </c>
      <c r="L58" s="112"/>
      <c r="M58" s="99">
        <v>9197.34</v>
      </c>
      <c r="N58" s="108" t="s">
        <v>440</v>
      </c>
    </row>
    <row r="59" spans="2:14" x14ac:dyDescent="0.25">
      <c r="B59" s="109" t="s">
        <v>273</v>
      </c>
      <c r="C59" s="111"/>
      <c r="D59" s="109"/>
      <c r="E59" s="112"/>
      <c r="F59" s="98"/>
      <c r="G59" s="98"/>
      <c r="H59" s="112"/>
      <c r="I59" s="99"/>
      <c r="J59" s="99"/>
      <c r="K59" s="108" t="s">
        <v>439</v>
      </c>
      <c r="L59" s="112"/>
      <c r="M59" s="99">
        <v>234</v>
      </c>
      <c r="N59" s="108" t="s">
        <v>440</v>
      </c>
    </row>
    <row r="60" spans="2:14" x14ac:dyDescent="0.25">
      <c r="B60" s="109" t="s">
        <v>307</v>
      </c>
      <c r="C60" s="111"/>
      <c r="D60" s="109"/>
      <c r="E60" s="112"/>
      <c r="F60" s="98"/>
      <c r="G60" s="98"/>
      <c r="H60" s="112"/>
      <c r="I60" s="99"/>
      <c r="J60" s="99"/>
      <c r="K60" s="108" t="s">
        <v>439</v>
      </c>
      <c r="L60" s="112"/>
      <c r="M60" s="99">
        <v>8673</v>
      </c>
      <c r="N60" s="108" t="s">
        <v>440</v>
      </c>
    </row>
    <row r="61" spans="2:14" x14ac:dyDescent="0.25">
      <c r="B61" s="113" t="s">
        <v>250</v>
      </c>
      <c r="C61" s="113"/>
      <c r="D61" s="113"/>
      <c r="E61" s="113"/>
      <c r="F61" s="49"/>
      <c r="G61" s="49"/>
      <c r="H61" s="113"/>
      <c r="I61" s="49"/>
      <c r="J61" s="49"/>
      <c r="K61" s="108" t="s">
        <v>439</v>
      </c>
      <c r="L61" s="113"/>
      <c r="M61" s="49">
        <v>6627.83</v>
      </c>
      <c r="N61" s="108" t="s">
        <v>440</v>
      </c>
    </row>
    <row r="62" spans="2:14" x14ac:dyDescent="0.25">
      <c r="B62" s="109" t="s">
        <v>266</v>
      </c>
      <c r="C62" s="111"/>
      <c r="D62" s="109"/>
      <c r="E62" s="112"/>
      <c r="F62" s="98"/>
      <c r="G62" s="98"/>
      <c r="H62" s="112"/>
      <c r="I62" s="99"/>
      <c r="J62" s="99"/>
      <c r="K62" s="108" t="s">
        <v>439</v>
      </c>
      <c r="L62" s="112"/>
      <c r="M62" s="99">
        <v>10230</v>
      </c>
      <c r="N62" s="108" t="s">
        <v>440</v>
      </c>
    </row>
    <row r="63" spans="2:14" x14ac:dyDescent="0.25">
      <c r="B63" s="109" t="s">
        <v>260</v>
      </c>
      <c r="C63" s="111"/>
      <c r="D63" s="109"/>
      <c r="E63" s="112"/>
      <c r="F63" s="98"/>
      <c r="G63" s="98"/>
      <c r="H63" s="112"/>
      <c r="I63" s="99"/>
      <c r="J63" s="99"/>
      <c r="K63" s="108" t="s">
        <v>439</v>
      </c>
      <c r="L63" s="112"/>
      <c r="M63" s="99">
        <v>10850</v>
      </c>
      <c r="N63" s="108" t="s">
        <v>440</v>
      </c>
    </row>
    <row r="64" spans="2:14" x14ac:dyDescent="0.25">
      <c r="B64" s="113" t="s">
        <v>251</v>
      </c>
      <c r="C64" s="113"/>
      <c r="D64" s="113"/>
      <c r="E64" s="113"/>
      <c r="F64" s="49"/>
      <c r="G64" s="49"/>
      <c r="H64" s="113"/>
      <c r="I64" s="49"/>
      <c r="J64" s="49"/>
      <c r="K64" s="108" t="s">
        <v>439</v>
      </c>
      <c r="L64" s="113"/>
      <c r="M64" s="49">
        <v>1980.9850000000001</v>
      </c>
      <c r="N64" s="108" t="s">
        <v>440</v>
      </c>
    </row>
    <row r="65" spans="2:14" x14ac:dyDescent="0.25">
      <c r="B65" s="113" t="s">
        <v>258</v>
      </c>
      <c r="C65" s="113"/>
      <c r="D65" s="113"/>
      <c r="E65" s="113"/>
      <c r="F65" s="49"/>
      <c r="G65" s="49"/>
      <c r="H65" s="113"/>
      <c r="I65" s="49"/>
      <c r="J65" s="49"/>
      <c r="K65" s="108" t="s">
        <v>439</v>
      </c>
      <c r="L65" s="113"/>
      <c r="M65" s="49">
        <v>922.53</v>
      </c>
      <c r="N65" s="108" t="s">
        <v>440</v>
      </c>
    </row>
    <row r="66" spans="2:14" x14ac:dyDescent="0.25">
      <c r="B66" s="109" t="s">
        <v>301</v>
      </c>
      <c r="C66" s="111"/>
      <c r="D66" s="109"/>
      <c r="E66" s="112"/>
      <c r="F66" s="98"/>
      <c r="G66" s="98"/>
      <c r="H66" s="112"/>
      <c r="I66" s="99"/>
      <c r="J66" s="99"/>
      <c r="K66" s="108" t="s">
        <v>439</v>
      </c>
      <c r="L66" s="112"/>
      <c r="M66" s="99">
        <v>293</v>
      </c>
      <c r="N66" s="108" t="s">
        <v>440</v>
      </c>
    </row>
    <row r="67" spans="2:14" x14ac:dyDescent="0.25">
      <c r="B67" s="109" t="s">
        <v>271</v>
      </c>
      <c r="C67" s="111"/>
      <c r="D67" s="109"/>
      <c r="E67" s="112"/>
      <c r="F67" s="98"/>
      <c r="G67" s="98"/>
      <c r="H67" s="112"/>
      <c r="I67" s="99"/>
      <c r="J67" s="99"/>
      <c r="K67" s="108" t="s">
        <v>439</v>
      </c>
      <c r="L67" s="112"/>
      <c r="M67" s="99">
        <v>9532.02</v>
      </c>
      <c r="N67" s="108" t="s">
        <v>440</v>
      </c>
    </row>
    <row r="68" spans="2:14" x14ac:dyDescent="0.25">
      <c r="B68" s="109" t="s">
        <v>299</v>
      </c>
      <c r="C68" s="111"/>
      <c r="D68" s="109"/>
      <c r="E68" s="112"/>
      <c r="F68" s="98"/>
      <c r="G68" s="98"/>
      <c r="H68" s="112"/>
      <c r="I68" s="99"/>
      <c r="J68" s="99"/>
      <c r="K68" s="108" t="s">
        <v>439</v>
      </c>
      <c r="L68" s="112"/>
      <c r="M68" s="99">
        <v>0</v>
      </c>
      <c r="N68" s="108" t="s">
        <v>440</v>
      </c>
    </row>
    <row r="69" spans="2:14" x14ac:dyDescent="0.25">
      <c r="B69" s="109" t="s">
        <v>283</v>
      </c>
      <c r="C69" s="111"/>
      <c r="D69" s="109"/>
      <c r="E69" s="112"/>
      <c r="F69" s="98"/>
      <c r="G69" s="98"/>
      <c r="H69" s="112"/>
      <c r="I69" s="99"/>
      <c r="J69" s="99"/>
      <c r="K69" s="108" t="s">
        <v>439</v>
      </c>
      <c r="L69" s="112"/>
      <c r="M69" s="99">
        <v>1327.82</v>
      </c>
      <c r="N69" s="108" t="s">
        <v>440</v>
      </c>
    </row>
    <row r="70" spans="2:14" x14ac:dyDescent="0.25">
      <c r="B70" s="109" t="s">
        <v>297</v>
      </c>
      <c r="C70" s="111"/>
      <c r="D70" s="109"/>
      <c r="E70" s="112"/>
      <c r="F70" s="98"/>
      <c r="G70" s="98"/>
      <c r="H70" s="112"/>
      <c r="I70" s="99"/>
      <c r="J70" s="99"/>
      <c r="K70" s="108" t="s">
        <v>439</v>
      </c>
      <c r="L70" s="112"/>
      <c r="M70" s="99">
        <v>7940.8</v>
      </c>
      <c r="N70" s="108" t="s">
        <v>440</v>
      </c>
    </row>
    <row r="71" spans="2:14" x14ac:dyDescent="0.25">
      <c r="B71" s="109" t="s">
        <v>275</v>
      </c>
      <c r="C71" s="111"/>
      <c r="D71" s="109"/>
      <c r="E71" s="112"/>
      <c r="F71" s="98"/>
      <c r="G71" s="98"/>
      <c r="H71" s="112"/>
      <c r="I71" s="99"/>
      <c r="J71" s="99"/>
      <c r="K71" s="108" t="s">
        <v>439</v>
      </c>
      <c r="L71" s="112"/>
      <c r="M71" s="99">
        <v>3662.5</v>
      </c>
      <c r="N71" s="108" t="s">
        <v>440</v>
      </c>
    </row>
    <row r="72" spans="2:14" x14ac:dyDescent="0.25">
      <c r="B72" s="109" t="s">
        <v>295</v>
      </c>
      <c r="C72" s="111"/>
      <c r="D72" s="109"/>
      <c r="E72" s="112"/>
      <c r="F72" s="98"/>
      <c r="G72" s="98"/>
      <c r="H72" s="112"/>
      <c r="I72" s="99"/>
      <c r="J72" s="99"/>
      <c r="K72" s="108" t="s">
        <v>439</v>
      </c>
      <c r="L72" s="112"/>
      <c r="M72" s="99">
        <v>2925</v>
      </c>
      <c r="N72" s="108" t="s">
        <v>440</v>
      </c>
    </row>
    <row r="73" spans="2:14" s="8" customFormat="1" x14ac:dyDescent="0.25">
      <c r="B73" s="109" t="s">
        <v>293</v>
      </c>
      <c r="C73" s="111"/>
      <c r="D73" s="109"/>
      <c r="E73" s="112"/>
      <c r="F73" s="98"/>
      <c r="G73" s="98"/>
      <c r="H73" s="112"/>
      <c r="I73" s="99"/>
      <c r="J73" s="99"/>
      <c r="K73" s="108" t="s">
        <v>439</v>
      </c>
      <c r="L73" s="112"/>
      <c r="M73" s="99">
        <v>5425</v>
      </c>
      <c r="N73" s="108" t="s">
        <v>440</v>
      </c>
    </row>
    <row r="74" spans="2:14" s="8" customFormat="1" x14ac:dyDescent="0.25">
      <c r="B74" s="109" t="s">
        <v>272</v>
      </c>
      <c r="C74" s="111"/>
      <c r="D74" s="109"/>
      <c r="E74" s="112" t="s">
        <v>323</v>
      </c>
      <c r="F74" s="49" t="s">
        <v>325</v>
      </c>
      <c r="G74" s="98"/>
      <c r="H74" s="112"/>
      <c r="I74" s="99"/>
      <c r="J74" s="99"/>
      <c r="K74" s="108" t="s">
        <v>439</v>
      </c>
      <c r="L74" s="112"/>
      <c r="M74" s="99">
        <v>65372.400000000009</v>
      </c>
      <c r="N74" s="108" t="s">
        <v>440</v>
      </c>
    </row>
    <row r="75" spans="2:14" s="8" customFormat="1" x14ac:dyDescent="0.25">
      <c r="B75" s="109" t="s">
        <v>269</v>
      </c>
      <c r="C75" s="111"/>
      <c r="D75" s="109"/>
      <c r="E75" s="112"/>
      <c r="F75" s="49" t="s">
        <v>325</v>
      </c>
      <c r="G75" s="98"/>
      <c r="H75" s="112"/>
      <c r="I75" s="99"/>
      <c r="J75" s="99"/>
      <c r="K75" s="108" t="s">
        <v>439</v>
      </c>
      <c r="L75" s="112"/>
      <c r="M75" s="99">
        <v>9741.6500000000015</v>
      </c>
      <c r="N75" s="108" t="s">
        <v>440</v>
      </c>
    </row>
    <row r="76" spans="2:14" s="8" customFormat="1" x14ac:dyDescent="0.25">
      <c r="B76" s="109" t="s">
        <v>313</v>
      </c>
      <c r="C76" s="111"/>
      <c r="D76" s="109"/>
      <c r="E76" s="112" t="s">
        <v>323</v>
      </c>
      <c r="F76" s="49" t="s">
        <v>325</v>
      </c>
      <c r="G76" s="98"/>
      <c r="H76" s="112"/>
      <c r="I76" s="99"/>
      <c r="J76" s="99"/>
      <c r="K76" s="108" t="s">
        <v>439</v>
      </c>
      <c r="L76" s="112"/>
      <c r="M76" s="99">
        <v>465.3</v>
      </c>
      <c r="N76" s="108" t="s">
        <v>440</v>
      </c>
    </row>
    <row r="77" spans="2:14" s="8" customFormat="1" x14ac:dyDescent="0.25">
      <c r="B77" s="109" t="s">
        <v>312</v>
      </c>
      <c r="C77" s="111"/>
      <c r="D77" s="109"/>
      <c r="E77" s="112" t="s">
        <v>323</v>
      </c>
      <c r="F77" s="49" t="s">
        <v>325</v>
      </c>
      <c r="G77" s="98"/>
      <c r="H77" s="112"/>
      <c r="I77" s="99"/>
      <c r="J77" s="99"/>
      <c r="K77" s="108" t="s">
        <v>439</v>
      </c>
      <c r="L77" s="112"/>
      <c r="M77" s="99">
        <v>49787.199999999997</v>
      </c>
      <c r="N77" s="108" t="s">
        <v>440</v>
      </c>
    </row>
    <row r="78" spans="2:14" s="8" customFormat="1" x14ac:dyDescent="0.25">
      <c r="B78" s="113" t="s">
        <v>247</v>
      </c>
      <c r="C78" s="113"/>
      <c r="D78" s="113"/>
      <c r="E78" s="113" t="s">
        <v>323</v>
      </c>
      <c r="F78" s="49" t="s">
        <v>325</v>
      </c>
      <c r="G78" s="49"/>
      <c r="H78" s="113"/>
      <c r="I78" s="49"/>
      <c r="J78" s="49"/>
      <c r="K78" s="108" t="s">
        <v>439</v>
      </c>
      <c r="L78" s="113"/>
      <c r="M78" s="49">
        <v>496466.78</v>
      </c>
      <c r="N78" s="108" t="s">
        <v>440</v>
      </c>
    </row>
    <row r="79" spans="2:14" s="8" customFormat="1" x14ac:dyDescent="0.25">
      <c r="B79" s="113" t="s">
        <v>245</v>
      </c>
      <c r="C79" s="113"/>
      <c r="D79" s="113"/>
      <c r="E79" s="113" t="s">
        <v>323</v>
      </c>
      <c r="F79" s="49" t="s">
        <v>325</v>
      </c>
      <c r="G79" s="49"/>
      <c r="H79" s="113"/>
      <c r="I79" s="49"/>
      <c r="J79" s="49"/>
      <c r="K79" s="108" t="s">
        <v>439</v>
      </c>
      <c r="L79" s="113"/>
      <c r="M79" s="49">
        <v>7487.27</v>
      </c>
      <c r="N79" s="108" t="s">
        <v>440</v>
      </c>
    </row>
    <row r="80" spans="2:14" s="8" customFormat="1" x14ac:dyDescent="0.25">
      <c r="B80" s="109" t="s">
        <v>306</v>
      </c>
      <c r="C80" s="111"/>
      <c r="D80" s="109"/>
      <c r="E80" s="112" t="s">
        <v>323</v>
      </c>
      <c r="F80" s="49" t="s">
        <v>325</v>
      </c>
      <c r="G80" s="98"/>
      <c r="H80" s="112"/>
      <c r="I80" s="99"/>
      <c r="J80" s="99"/>
      <c r="K80" s="108" t="s">
        <v>439</v>
      </c>
      <c r="L80" s="112"/>
      <c r="M80" s="99">
        <v>423.42</v>
      </c>
      <c r="N80" s="108" t="s">
        <v>440</v>
      </c>
    </row>
    <row r="81" spans="2:14" x14ac:dyDescent="0.25">
      <c r="B81" s="109" t="s">
        <v>304</v>
      </c>
      <c r="C81" s="111"/>
      <c r="D81" s="109"/>
      <c r="E81" s="112" t="s">
        <v>323</v>
      </c>
      <c r="F81" s="49" t="s">
        <v>325</v>
      </c>
      <c r="G81" s="98"/>
      <c r="H81" s="112"/>
      <c r="I81" s="99"/>
      <c r="J81" s="99"/>
      <c r="K81" s="108" t="s">
        <v>439</v>
      </c>
      <c r="L81" s="112"/>
      <c r="M81" s="99">
        <v>2401.2200000000003</v>
      </c>
      <c r="N81" s="108" t="s">
        <v>440</v>
      </c>
    </row>
    <row r="82" spans="2:14" x14ac:dyDescent="0.25">
      <c r="B82" s="110" t="s">
        <v>246</v>
      </c>
      <c r="C82" s="110"/>
      <c r="D82" s="110"/>
      <c r="E82" s="110"/>
      <c r="F82" s="49"/>
      <c r="G82" s="49"/>
      <c r="H82" s="110"/>
      <c r="I82" s="49"/>
      <c r="J82" s="49"/>
      <c r="K82" s="108" t="s">
        <v>439</v>
      </c>
      <c r="L82" s="110"/>
      <c r="M82" s="49">
        <v>21059.215999999997</v>
      </c>
      <c r="N82" s="108" t="s">
        <v>440</v>
      </c>
    </row>
    <row r="83" spans="2:14" x14ac:dyDescent="0.25">
      <c r="B83" s="114" t="s">
        <v>300</v>
      </c>
      <c r="C83" s="115"/>
      <c r="D83" s="114"/>
      <c r="E83" s="116"/>
      <c r="F83" s="98"/>
      <c r="G83" s="98"/>
      <c r="H83" s="116"/>
      <c r="I83" s="99"/>
      <c r="J83" s="99"/>
      <c r="K83" s="108" t="s">
        <v>439</v>
      </c>
      <c r="L83" s="116"/>
      <c r="M83" s="99">
        <v>4502.3999999999996</v>
      </c>
      <c r="N83" s="108" t="s">
        <v>440</v>
      </c>
    </row>
    <row r="84" spans="2:14" x14ac:dyDescent="0.25">
      <c r="B84" s="114" t="s">
        <v>298</v>
      </c>
      <c r="C84" s="115"/>
      <c r="D84" s="114"/>
      <c r="E84" s="116"/>
      <c r="F84" s="98"/>
      <c r="G84" s="98"/>
      <c r="H84" s="116"/>
      <c r="I84" s="99"/>
      <c r="J84" s="99"/>
      <c r="K84" s="108" t="s">
        <v>439</v>
      </c>
      <c r="L84" s="116"/>
      <c r="M84" s="99">
        <v>279</v>
      </c>
      <c r="N84" s="108" t="s">
        <v>440</v>
      </c>
    </row>
    <row r="85" spans="2:14" x14ac:dyDescent="0.25">
      <c r="B85" s="114" t="s">
        <v>296</v>
      </c>
      <c r="C85" s="115"/>
      <c r="D85" s="114"/>
      <c r="E85" s="116"/>
      <c r="F85" s="98"/>
      <c r="G85" s="98"/>
      <c r="H85" s="116"/>
      <c r="I85" s="99"/>
      <c r="J85" s="99"/>
      <c r="K85" s="108" t="s">
        <v>439</v>
      </c>
      <c r="L85" s="116"/>
      <c r="M85" s="99">
        <v>2641.94</v>
      </c>
      <c r="N85" s="108" t="s">
        <v>440</v>
      </c>
    </row>
    <row r="86" spans="2:14" x14ac:dyDescent="0.25">
      <c r="B86" s="114" t="s">
        <v>294</v>
      </c>
      <c r="C86" s="115"/>
      <c r="D86" s="114"/>
      <c r="E86" s="116"/>
      <c r="F86" s="98"/>
      <c r="G86" s="98"/>
      <c r="H86" s="116"/>
      <c r="I86" s="99"/>
      <c r="J86" s="99"/>
      <c r="K86" s="108" t="s">
        <v>439</v>
      </c>
      <c r="L86" s="116"/>
      <c r="M86" s="99">
        <v>3495.83</v>
      </c>
      <c r="N86" s="108" t="s">
        <v>440</v>
      </c>
    </row>
    <row r="87" spans="2:14" x14ac:dyDescent="0.25">
      <c r="B87" s="114" t="s">
        <v>261</v>
      </c>
      <c r="C87" s="115"/>
      <c r="D87" s="114"/>
      <c r="E87" s="116"/>
      <c r="F87" s="98"/>
      <c r="G87" s="98"/>
      <c r="H87" s="116"/>
      <c r="I87" s="99"/>
      <c r="J87" s="99"/>
      <c r="K87" s="108" t="s">
        <v>439</v>
      </c>
      <c r="L87" s="116"/>
      <c r="M87" s="99">
        <v>459</v>
      </c>
      <c r="N87" s="108" t="s">
        <v>440</v>
      </c>
    </row>
    <row r="88" spans="2:14" x14ac:dyDescent="0.25">
      <c r="B88" s="114" t="s">
        <v>290</v>
      </c>
      <c r="C88" s="115"/>
      <c r="D88" s="114"/>
      <c r="E88" s="116"/>
      <c r="F88" s="98"/>
      <c r="G88" s="98"/>
      <c r="H88" s="116"/>
      <c r="I88" s="99"/>
      <c r="J88" s="99"/>
      <c r="K88" s="108" t="s">
        <v>439</v>
      </c>
      <c r="L88" s="116"/>
      <c r="M88" s="99">
        <v>46105.5</v>
      </c>
      <c r="N88" s="108" t="s">
        <v>440</v>
      </c>
    </row>
    <row r="89" spans="2:14" x14ac:dyDescent="0.25">
      <c r="B89" s="110" t="s">
        <v>253</v>
      </c>
      <c r="C89" s="110"/>
      <c r="D89" s="110"/>
      <c r="E89" s="110"/>
      <c r="F89" s="49"/>
      <c r="G89" s="49"/>
      <c r="H89" s="110"/>
      <c r="I89" s="49"/>
      <c r="J89" s="49"/>
      <c r="K89" s="108" t="s">
        <v>439</v>
      </c>
      <c r="L89" s="110"/>
      <c r="M89" s="49">
        <v>16034.220000000001</v>
      </c>
      <c r="N89" s="108" t="s">
        <v>440</v>
      </c>
    </row>
    <row r="90" spans="2:14" x14ac:dyDescent="0.25">
      <c r="B90" s="114" t="s">
        <v>286</v>
      </c>
      <c r="C90" s="115"/>
      <c r="D90" s="114"/>
      <c r="E90" s="116"/>
      <c r="F90" s="98"/>
      <c r="G90" s="98"/>
      <c r="H90" s="116"/>
      <c r="I90" s="99"/>
      <c r="J90" s="99"/>
      <c r="K90" s="108" t="s">
        <v>439</v>
      </c>
      <c r="L90" s="116"/>
      <c r="M90" s="99">
        <v>727.7</v>
      </c>
      <c r="N90" s="108" t="s">
        <v>440</v>
      </c>
    </row>
    <row r="91" spans="2:14" x14ac:dyDescent="0.25">
      <c r="B91" s="114" t="s">
        <v>284</v>
      </c>
      <c r="C91" s="115"/>
      <c r="D91" s="114"/>
      <c r="E91" s="116"/>
      <c r="F91" s="98"/>
      <c r="G91" s="98"/>
      <c r="H91" s="116"/>
      <c r="I91" s="99"/>
      <c r="J91" s="99"/>
      <c r="K91" s="108" t="s">
        <v>439</v>
      </c>
      <c r="L91" s="116"/>
      <c r="M91" s="99">
        <v>16884</v>
      </c>
      <c r="N91" s="108" t="s">
        <v>440</v>
      </c>
    </row>
    <row r="92" spans="2:14" x14ac:dyDescent="0.25">
      <c r="B92" s="114" t="s">
        <v>268</v>
      </c>
      <c r="C92" s="115"/>
      <c r="D92" s="114"/>
      <c r="E92" s="116"/>
      <c r="F92" s="98"/>
      <c r="G92" s="98"/>
      <c r="H92" s="116"/>
      <c r="I92" s="99"/>
      <c r="J92" s="99"/>
      <c r="K92" s="108" t="s">
        <v>439</v>
      </c>
      <c r="L92" s="116"/>
      <c r="M92" s="99">
        <v>57745</v>
      </c>
      <c r="N92" s="108" t="s">
        <v>440</v>
      </c>
    </row>
    <row r="93" spans="2:14" x14ac:dyDescent="0.25">
      <c r="B93" s="114" t="s">
        <v>280</v>
      </c>
      <c r="C93" s="115"/>
      <c r="D93" s="114"/>
      <c r="E93" s="116"/>
      <c r="F93" s="98"/>
      <c r="G93" s="98"/>
      <c r="H93" s="116"/>
      <c r="I93" s="99"/>
      <c r="J93" s="99"/>
      <c r="K93" s="108" t="s">
        <v>439</v>
      </c>
      <c r="L93" s="116"/>
      <c r="M93" s="99">
        <v>-1556.53</v>
      </c>
      <c r="N93" s="108" t="s">
        <v>440</v>
      </c>
    </row>
    <row r="94" spans="2:14" x14ac:dyDescent="0.25">
      <c r="B94" s="110" t="s">
        <v>257</v>
      </c>
      <c r="C94" s="110"/>
      <c r="D94" s="110"/>
      <c r="E94" s="110"/>
      <c r="F94" s="49"/>
      <c r="G94" s="49"/>
      <c r="H94" s="110"/>
      <c r="I94" s="49"/>
      <c r="J94" s="49"/>
      <c r="K94" s="108" t="s">
        <v>439</v>
      </c>
      <c r="L94" s="110"/>
      <c r="M94" s="49">
        <v>3079.7999999999997</v>
      </c>
      <c r="N94" s="108" t="s">
        <v>440</v>
      </c>
    </row>
    <row r="95" spans="2:14" x14ac:dyDescent="0.25">
      <c r="B95" s="114" t="s">
        <v>264</v>
      </c>
      <c r="C95" s="115"/>
      <c r="D95" s="114"/>
      <c r="E95" s="116"/>
      <c r="F95" s="98"/>
      <c r="G95" s="98"/>
      <c r="H95" s="116"/>
      <c r="I95" s="99"/>
      <c r="J95" s="99"/>
      <c r="K95" s="108" t="s">
        <v>439</v>
      </c>
      <c r="L95" s="116"/>
      <c r="M95" s="99">
        <v>3300.63</v>
      </c>
      <c r="N95" s="108" t="s">
        <v>440</v>
      </c>
    </row>
    <row r="96" spans="2:14" x14ac:dyDescent="0.25">
      <c r="B96" s="114" t="s">
        <v>267</v>
      </c>
      <c r="C96" s="115"/>
      <c r="D96" s="114"/>
      <c r="E96" s="116"/>
      <c r="F96" s="98"/>
      <c r="G96" s="98"/>
      <c r="H96" s="116"/>
      <c r="I96" s="99"/>
      <c r="J96" s="99"/>
      <c r="K96" s="108" t="s">
        <v>439</v>
      </c>
      <c r="L96" s="116"/>
      <c r="M96" s="99">
        <v>2482.5</v>
      </c>
      <c r="N96" s="108" t="s">
        <v>440</v>
      </c>
    </row>
    <row r="97" spans="2:14" x14ac:dyDescent="0.25">
      <c r="B97" s="114" t="s">
        <v>265</v>
      </c>
      <c r="C97" s="115"/>
      <c r="D97" s="114"/>
      <c r="E97" s="116" t="s">
        <v>323</v>
      </c>
      <c r="F97" s="49" t="s">
        <v>325</v>
      </c>
      <c r="G97" s="98"/>
      <c r="H97" s="116"/>
      <c r="I97" s="99"/>
      <c r="J97" s="99"/>
      <c r="K97" s="108" t="s">
        <v>439</v>
      </c>
      <c r="L97" s="116"/>
      <c r="M97" s="99">
        <v>18054.150000000001</v>
      </c>
      <c r="N97" s="108" t="s">
        <v>440</v>
      </c>
    </row>
    <row r="98" spans="2:14" x14ac:dyDescent="0.25">
      <c r="B98" s="114" t="s">
        <v>311</v>
      </c>
      <c r="C98" s="115"/>
      <c r="D98" s="114"/>
      <c r="E98" s="116" t="s">
        <v>323</v>
      </c>
      <c r="F98" s="49" t="s">
        <v>325</v>
      </c>
      <c r="G98" s="98"/>
      <c r="H98" s="116"/>
      <c r="I98" s="99"/>
      <c r="J98" s="99"/>
      <c r="K98" s="108" t="s">
        <v>439</v>
      </c>
      <c r="L98" s="116"/>
      <c r="M98" s="99">
        <v>7633.44</v>
      </c>
      <c r="N98" s="108" t="s">
        <v>440</v>
      </c>
    </row>
    <row r="99" spans="2:14" x14ac:dyDescent="0.25">
      <c r="B99" s="114" t="s">
        <v>289</v>
      </c>
      <c r="C99" s="115"/>
      <c r="D99" s="114"/>
      <c r="E99" s="116" t="s">
        <v>323</v>
      </c>
      <c r="F99" s="49" t="s">
        <v>325</v>
      </c>
      <c r="G99" s="98"/>
      <c r="H99" s="116"/>
      <c r="I99" s="99"/>
      <c r="J99" s="99"/>
      <c r="K99" s="108" t="s">
        <v>439</v>
      </c>
      <c r="L99" s="116"/>
      <c r="M99" s="99">
        <v>156131.63999999998</v>
      </c>
      <c r="N99" s="108" t="s">
        <v>440</v>
      </c>
    </row>
    <row r="100" spans="2:14" x14ac:dyDescent="0.25">
      <c r="B100" s="114" t="s">
        <v>287</v>
      </c>
      <c r="C100" s="115"/>
      <c r="D100" s="114"/>
      <c r="E100" s="116" t="s">
        <v>323</v>
      </c>
      <c r="F100" s="49" t="s">
        <v>325</v>
      </c>
      <c r="G100" s="98"/>
      <c r="H100" s="116"/>
      <c r="I100" s="99"/>
      <c r="J100" s="99"/>
      <c r="K100" s="108" t="s">
        <v>439</v>
      </c>
      <c r="L100" s="116"/>
      <c r="M100" s="99">
        <v>364.86</v>
      </c>
      <c r="N100" s="108" t="s">
        <v>440</v>
      </c>
    </row>
    <row r="101" spans="2:14" x14ac:dyDescent="0.25">
      <c r="B101" s="114" t="s">
        <v>263</v>
      </c>
      <c r="C101" s="115"/>
      <c r="D101" s="114"/>
      <c r="E101" s="116" t="s">
        <v>323</v>
      </c>
      <c r="F101" s="49" t="s">
        <v>325</v>
      </c>
      <c r="G101" s="98"/>
      <c r="H101" s="116"/>
      <c r="I101" s="99"/>
      <c r="J101" s="99"/>
      <c r="K101" s="108" t="s">
        <v>439</v>
      </c>
      <c r="L101" s="116"/>
      <c r="M101" s="99">
        <v>5252.45</v>
      </c>
      <c r="N101" s="108" t="s">
        <v>440</v>
      </c>
    </row>
    <row r="102" spans="2:14" x14ac:dyDescent="0.25">
      <c r="B102" s="110" t="s">
        <v>237</v>
      </c>
      <c r="C102" s="110"/>
      <c r="D102" s="110"/>
      <c r="E102" s="110" t="s">
        <v>323</v>
      </c>
      <c r="F102" s="49" t="s">
        <v>325</v>
      </c>
      <c r="G102" s="49"/>
      <c r="H102" s="110"/>
      <c r="I102" s="49"/>
      <c r="J102" s="49"/>
      <c r="K102" s="108" t="s">
        <v>439</v>
      </c>
      <c r="L102" s="110"/>
      <c r="M102" s="49">
        <v>97657.304999999993</v>
      </c>
      <c r="N102" s="108" t="s">
        <v>440</v>
      </c>
    </row>
    <row r="103" spans="2:14" x14ac:dyDescent="0.25">
      <c r="B103" s="110" t="s">
        <v>238</v>
      </c>
      <c r="C103" s="110"/>
      <c r="D103" s="110"/>
      <c r="E103" s="110"/>
      <c r="F103" s="49"/>
      <c r="G103" s="49"/>
      <c r="H103" s="110"/>
      <c r="I103" s="49"/>
      <c r="J103" s="49"/>
      <c r="K103" s="108" t="s">
        <v>439</v>
      </c>
      <c r="L103" s="110"/>
      <c r="M103" s="49">
        <v>6124.6</v>
      </c>
      <c r="N103" s="108" t="s">
        <v>440</v>
      </c>
    </row>
    <row r="104" spans="2:14" x14ac:dyDescent="0.25">
      <c r="B104" s="114" t="s">
        <v>278</v>
      </c>
      <c r="C104" s="115"/>
      <c r="D104" s="114"/>
      <c r="E104" s="116"/>
      <c r="F104" s="98"/>
      <c r="G104" s="98"/>
      <c r="H104" s="116"/>
      <c r="I104" s="99"/>
      <c r="J104" s="99"/>
      <c r="K104" s="108" t="s">
        <v>439</v>
      </c>
      <c r="L104" s="116"/>
      <c r="M104" s="99">
        <v>541.65</v>
      </c>
      <c r="N104" s="108" t="s">
        <v>440</v>
      </c>
    </row>
    <row r="105" spans="2:14" x14ac:dyDescent="0.25">
      <c r="B105" s="110" t="s">
        <v>234</v>
      </c>
      <c r="C105" s="110"/>
      <c r="D105" s="110"/>
      <c r="E105" s="110" t="s">
        <v>317</v>
      </c>
      <c r="F105" s="49"/>
      <c r="G105" s="49"/>
      <c r="H105" s="110"/>
      <c r="I105" s="49"/>
      <c r="J105" s="49"/>
      <c r="K105" s="108" t="s">
        <v>439</v>
      </c>
      <c r="L105" s="110"/>
      <c r="M105" s="49">
        <v>35968.679999999993</v>
      </c>
      <c r="N105" s="108" t="s">
        <v>440</v>
      </c>
    </row>
    <row r="106" spans="2:14" x14ac:dyDescent="0.25">
      <c r="B106" s="110" t="s">
        <v>244</v>
      </c>
      <c r="C106" s="110"/>
      <c r="D106" s="110"/>
      <c r="E106" s="110" t="s">
        <v>317</v>
      </c>
      <c r="F106" s="49"/>
      <c r="G106" s="49"/>
      <c r="H106" s="110"/>
      <c r="I106" s="49"/>
      <c r="J106" s="49"/>
      <c r="K106" s="108" t="s">
        <v>439</v>
      </c>
      <c r="L106" s="110"/>
      <c r="M106" s="49">
        <v>347.09999999999991</v>
      </c>
      <c r="N106" s="108" t="s">
        <v>440</v>
      </c>
    </row>
    <row r="107" spans="2:14" x14ac:dyDescent="0.25">
      <c r="B107" s="114" t="s">
        <v>285</v>
      </c>
      <c r="C107" s="115"/>
      <c r="D107" s="114"/>
      <c r="E107" s="116"/>
      <c r="F107" s="98"/>
      <c r="G107" s="98"/>
      <c r="H107" s="116"/>
      <c r="I107" s="99"/>
      <c r="J107" s="99"/>
      <c r="K107" s="108" t="s">
        <v>439</v>
      </c>
      <c r="L107" s="116"/>
      <c r="M107" s="99">
        <v>1002.04</v>
      </c>
      <c r="N107" s="108" t="s">
        <v>440</v>
      </c>
    </row>
    <row r="108" spans="2:14" x14ac:dyDescent="0.25">
      <c r="B108" s="114" t="s">
        <v>270</v>
      </c>
      <c r="C108" s="115"/>
      <c r="D108" s="114"/>
      <c r="E108" s="116"/>
      <c r="F108" s="98"/>
      <c r="G108" s="98"/>
      <c r="H108" s="116"/>
      <c r="I108" s="99"/>
      <c r="J108" s="99"/>
      <c r="K108" s="108" t="s">
        <v>439</v>
      </c>
      <c r="L108" s="116"/>
      <c r="M108" s="99">
        <v>3000.48</v>
      </c>
      <c r="N108" s="108" t="s">
        <v>440</v>
      </c>
    </row>
    <row r="109" spans="2:14" x14ac:dyDescent="0.25">
      <c r="B109" s="110" t="s">
        <v>252</v>
      </c>
      <c r="C109" s="110"/>
      <c r="D109" s="110"/>
      <c r="E109" s="110"/>
      <c r="F109" s="49"/>
      <c r="G109" s="49"/>
      <c r="H109" s="110"/>
      <c r="I109" s="49"/>
      <c r="J109" s="49"/>
      <c r="K109" s="108" t="s">
        <v>439</v>
      </c>
      <c r="L109" s="110"/>
      <c r="M109" s="49">
        <v>122940</v>
      </c>
      <c r="N109" s="108" t="s">
        <v>440</v>
      </c>
    </row>
    <row r="110" spans="2:14" x14ac:dyDescent="0.25">
      <c r="B110" s="110" t="s">
        <v>249</v>
      </c>
      <c r="C110" s="110"/>
      <c r="D110" s="110"/>
      <c r="E110" s="110" t="s">
        <v>324</v>
      </c>
      <c r="F110" s="49"/>
      <c r="G110" s="49"/>
      <c r="H110" s="110"/>
      <c r="I110" s="49"/>
      <c r="J110" s="49"/>
      <c r="K110" s="108" t="s">
        <v>439</v>
      </c>
      <c r="L110" s="110"/>
      <c r="M110" s="49">
        <v>11685</v>
      </c>
      <c r="N110" s="108" t="s">
        <v>440</v>
      </c>
    </row>
    <row r="111" spans="2:14" x14ac:dyDescent="0.25">
      <c r="B111" s="114" t="s">
        <v>282</v>
      </c>
      <c r="C111" s="115"/>
      <c r="D111" s="114"/>
      <c r="E111" s="116"/>
      <c r="F111" s="98"/>
      <c r="G111" s="98"/>
      <c r="H111" s="116"/>
      <c r="I111" s="99"/>
      <c r="J111" s="99"/>
      <c r="K111" s="108" t="s">
        <v>439</v>
      </c>
      <c r="L111" s="116"/>
      <c r="M111" s="99">
        <v>924.16</v>
      </c>
      <c r="N111" s="108" t="s">
        <v>440</v>
      </c>
    </row>
    <row r="112" spans="2:14" x14ac:dyDescent="0.25">
      <c r="B112" s="114" t="s">
        <v>305</v>
      </c>
      <c r="C112" s="115"/>
      <c r="D112" s="114"/>
      <c r="E112" s="116"/>
      <c r="F112" s="98"/>
      <c r="G112" s="98"/>
      <c r="H112" s="116"/>
      <c r="I112" s="99"/>
      <c r="J112" s="99"/>
      <c r="K112" s="108" t="s">
        <v>439</v>
      </c>
      <c r="L112" s="116"/>
      <c r="M112" s="99">
        <v>293</v>
      </c>
      <c r="N112" s="108" t="s">
        <v>440</v>
      </c>
    </row>
    <row r="113" spans="2:14" x14ac:dyDescent="0.25">
      <c r="B113" s="110" t="s">
        <v>241</v>
      </c>
      <c r="C113" s="110"/>
      <c r="D113" s="110"/>
      <c r="E113" s="110" t="s">
        <v>315</v>
      </c>
      <c r="F113" s="49"/>
      <c r="G113" s="49"/>
      <c r="H113" s="110"/>
      <c r="I113" s="49"/>
      <c r="J113" s="49"/>
      <c r="K113" s="108" t="s">
        <v>439</v>
      </c>
      <c r="L113" s="110"/>
      <c r="M113" s="49">
        <v>36774</v>
      </c>
      <c r="N113" s="108" t="s">
        <v>440</v>
      </c>
    </row>
    <row r="114" spans="2:14" x14ac:dyDescent="0.25">
      <c r="B114" s="114" t="s">
        <v>291</v>
      </c>
      <c r="C114" s="115"/>
      <c r="D114" s="114"/>
      <c r="E114" s="116"/>
      <c r="F114" s="98"/>
      <c r="G114" s="98"/>
      <c r="H114" s="116"/>
      <c r="I114" s="99"/>
      <c r="J114" s="99"/>
      <c r="K114" s="108" t="s">
        <v>439</v>
      </c>
      <c r="L114" s="116"/>
      <c r="M114" s="99">
        <v>5376</v>
      </c>
      <c r="N114" s="108" t="s">
        <v>440</v>
      </c>
    </row>
    <row r="115" spans="2:14" x14ac:dyDescent="0.25">
      <c r="B115" s="114" t="s">
        <v>310</v>
      </c>
      <c r="C115" s="115"/>
      <c r="D115" s="114"/>
      <c r="E115" s="116"/>
      <c r="F115" s="98"/>
      <c r="G115" s="98"/>
      <c r="H115" s="116"/>
      <c r="I115" s="99"/>
      <c r="J115" s="99"/>
      <c r="K115" s="108" t="s">
        <v>439</v>
      </c>
      <c r="L115" s="116"/>
      <c r="M115" s="99">
        <v>1181.5</v>
      </c>
      <c r="N115" s="108" t="s">
        <v>440</v>
      </c>
    </row>
    <row r="116" spans="2:14" x14ac:dyDescent="0.25">
      <c r="B116" s="114" t="s">
        <v>259</v>
      </c>
      <c r="C116" s="115"/>
      <c r="D116" s="114"/>
      <c r="E116" s="116"/>
      <c r="F116" s="98"/>
      <c r="G116" s="98"/>
      <c r="H116" s="116"/>
      <c r="I116" s="99"/>
      <c r="J116" s="99"/>
      <c r="K116" s="108" t="s">
        <v>439</v>
      </c>
      <c r="L116" s="116"/>
      <c r="M116" s="99">
        <v>14541.000000000002</v>
      </c>
      <c r="N116" s="108" t="s">
        <v>440</v>
      </c>
    </row>
    <row r="117" spans="2:14" x14ac:dyDescent="0.25">
      <c r="B117" s="114" t="s">
        <v>274</v>
      </c>
      <c r="C117" s="115"/>
      <c r="D117" s="114"/>
      <c r="E117" s="116"/>
      <c r="F117" s="98"/>
      <c r="G117" s="98"/>
      <c r="H117" s="116"/>
      <c r="I117" s="99"/>
      <c r="J117" s="99"/>
      <c r="K117" s="108" t="s">
        <v>439</v>
      </c>
      <c r="L117" s="116"/>
      <c r="M117" s="99">
        <v>2838</v>
      </c>
      <c r="N117" s="108" t="s">
        <v>440</v>
      </c>
    </row>
    <row r="118" spans="2:14" x14ac:dyDescent="0.25">
      <c r="B118" s="114" t="s">
        <v>262</v>
      </c>
      <c r="C118" s="115"/>
      <c r="D118" s="114"/>
      <c r="E118" s="116"/>
      <c r="F118" s="98"/>
      <c r="G118" s="98"/>
      <c r="H118" s="116"/>
      <c r="I118" s="99"/>
      <c r="J118" s="99"/>
      <c r="K118" s="108" t="s">
        <v>439</v>
      </c>
      <c r="L118" s="116"/>
      <c r="M118" s="99">
        <v>6499.92</v>
      </c>
      <c r="N118" s="108" t="s">
        <v>440</v>
      </c>
    </row>
    <row r="119" spans="2:14" x14ac:dyDescent="0.25">
      <c r="B119" s="110" t="s">
        <v>240</v>
      </c>
      <c r="C119" s="110"/>
      <c r="D119" s="110"/>
      <c r="E119" s="110" t="s">
        <v>322</v>
      </c>
      <c r="F119" s="49"/>
      <c r="G119" s="49"/>
      <c r="H119" s="110"/>
      <c r="I119" s="49"/>
      <c r="J119" s="49"/>
      <c r="K119" s="108" t="s">
        <v>439</v>
      </c>
      <c r="L119" s="110"/>
      <c r="M119" s="49">
        <v>72022.5</v>
      </c>
      <c r="N119" s="108" t="s">
        <v>440</v>
      </c>
    </row>
    <row r="120" spans="2:14" x14ac:dyDescent="0.25">
      <c r="B120" s="114" t="s">
        <v>303</v>
      </c>
      <c r="C120" s="115"/>
      <c r="D120" s="114"/>
      <c r="E120" s="116"/>
      <c r="F120" s="98"/>
      <c r="G120" s="98"/>
      <c r="H120" s="116"/>
      <c r="I120" s="99"/>
      <c r="J120" s="99"/>
      <c r="K120" s="108" t="s">
        <v>439</v>
      </c>
      <c r="L120" s="116"/>
      <c r="M120" s="99">
        <v>3108.75</v>
      </c>
      <c r="N120" s="108" t="s">
        <v>440</v>
      </c>
    </row>
    <row r="121" spans="2:14" x14ac:dyDescent="0.25">
      <c r="B121" s="114" t="s">
        <v>302</v>
      </c>
      <c r="C121" s="115"/>
      <c r="D121" s="114"/>
      <c r="E121" s="116"/>
      <c r="F121" s="98"/>
      <c r="G121" s="98"/>
      <c r="H121" s="116"/>
      <c r="I121" s="99"/>
      <c r="J121" s="99"/>
      <c r="K121" s="108" t="s">
        <v>439</v>
      </c>
      <c r="L121" s="116"/>
      <c r="M121" s="99">
        <v>2184</v>
      </c>
      <c r="N121" s="108" t="s">
        <v>440</v>
      </c>
    </row>
    <row r="122" spans="2:14" x14ac:dyDescent="0.25">
      <c r="B122" s="110" t="s">
        <v>243</v>
      </c>
      <c r="C122" s="110"/>
      <c r="D122" s="110"/>
      <c r="E122" s="110" t="s">
        <v>317</v>
      </c>
      <c r="F122" s="49"/>
      <c r="G122" s="49"/>
      <c r="H122" s="110"/>
      <c r="I122" s="49"/>
      <c r="J122" s="49"/>
      <c r="K122" s="108" t="s">
        <v>439</v>
      </c>
      <c r="L122" s="110"/>
      <c r="M122" s="49">
        <v>26100</v>
      </c>
      <c r="N122" s="108" t="s">
        <v>440</v>
      </c>
    </row>
    <row r="123" spans="2:14" x14ac:dyDescent="0.25">
      <c r="B123" s="110" t="s">
        <v>256</v>
      </c>
      <c r="C123" s="110"/>
      <c r="D123" s="110"/>
      <c r="E123" s="110"/>
      <c r="F123" s="49"/>
      <c r="G123" s="49"/>
      <c r="H123" s="110"/>
      <c r="I123" s="49"/>
      <c r="J123" s="49"/>
      <c r="K123" s="108" t="s">
        <v>439</v>
      </c>
      <c r="L123" s="110"/>
      <c r="M123" s="49">
        <v>6435.5800000000008</v>
      </c>
      <c r="N123" s="108" t="s">
        <v>440</v>
      </c>
    </row>
    <row r="124" spans="2:14" x14ac:dyDescent="0.25">
      <c r="B124" s="110" t="s">
        <v>242</v>
      </c>
      <c r="C124" s="110"/>
      <c r="D124" s="110"/>
      <c r="E124" s="110" t="s">
        <v>314</v>
      </c>
      <c r="F124" s="49"/>
      <c r="G124" s="49"/>
      <c r="H124" s="110"/>
      <c r="I124" s="49"/>
      <c r="J124" s="49"/>
      <c r="K124" s="108" t="s">
        <v>439</v>
      </c>
      <c r="L124" s="110"/>
      <c r="M124" s="49">
        <v>31022.399999999998</v>
      </c>
      <c r="N124" s="108" t="s">
        <v>440</v>
      </c>
    </row>
    <row r="125" spans="2:14" x14ac:dyDescent="0.25">
      <c r="B125" s="114" t="s">
        <v>308</v>
      </c>
      <c r="C125" s="115"/>
      <c r="D125" s="114"/>
      <c r="E125" s="116"/>
      <c r="F125" s="98"/>
      <c r="G125" s="98"/>
      <c r="H125" s="116"/>
      <c r="I125" s="99"/>
      <c r="J125" s="99"/>
      <c r="K125" s="108" t="s">
        <v>439</v>
      </c>
      <c r="L125" s="116"/>
      <c r="M125" s="99">
        <v>5584.79</v>
      </c>
      <c r="N125" s="108" t="s">
        <v>440</v>
      </c>
    </row>
    <row r="126" spans="2:14" x14ac:dyDescent="0.25">
      <c r="B126" s="114" t="s">
        <v>288</v>
      </c>
      <c r="C126" s="115"/>
      <c r="D126" s="114"/>
      <c r="E126" s="116"/>
      <c r="F126" s="98"/>
      <c r="G126" s="98"/>
      <c r="H126" s="116"/>
      <c r="I126" s="99"/>
      <c r="J126" s="99"/>
      <c r="K126" s="108" t="s">
        <v>439</v>
      </c>
      <c r="L126" s="116"/>
      <c r="M126" s="99">
        <v>1950</v>
      </c>
      <c r="N126" s="108" t="s">
        <v>440</v>
      </c>
    </row>
    <row r="127" spans="2:14" x14ac:dyDescent="0.25">
      <c r="B127" s="110" t="s">
        <v>239</v>
      </c>
      <c r="C127" s="110"/>
      <c r="D127" s="110"/>
      <c r="E127" s="110" t="s">
        <v>320</v>
      </c>
      <c r="F127" s="49"/>
      <c r="G127" s="49"/>
      <c r="H127" s="110"/>
      <c r="I127" s="49"/>
      <c r="J127" s="49"/>
      <c r="K127" s="108" t="s">
        <v>439</v>
      </c>
      <c r="L127" s="110"/>
      <c r="M127" s="49">
        <v>27154.440000000017</v>
      </c>
      <c r="N127" s="108" t="s">
        <v>440</v>
      </c>
    </row>
    <row r="128" spans="2:14" x14ac:dyDescent="0.25">
      <c r="B128" s="114" t="s">
        <v>292</v>
      </c>
      <c r="C128" s="115"/>
      <c r="D128" s="114"/>
      <c r="E128" s="116"/>
      <c r="F128" s="98"/>
      <c r="G128" s="98"/>
      <c r="H128" s="116"/>
      <c r="I128" s="99"/>
      <c r="J128" s="99"/>
      <c r="K128" s="108" t="s">
        <v>439</v>
      </c>
      <c r="L128" s="116"/>
      <c r="M128" s="99">
        <v>53077.5</v>
      </c>
      <c r="N128" s="108" t="s">
        <v>440</v>
      </c>
    </row>
    <row r="129" spans="2:14" x14ac:dyDescent="0.25">
      <c r="B129" s="110" t="s">
        <v>248</v>
      </c>
      <c r="C129" s="110"/>
      <c r="D129" s="110"/>
      <c r="E129" s="110" t="s">
        <v>316</v>
      </c>
      <c r="F129" s="49"/>
      <c r="G129" s="49"/>
      <c r="H129" s="110"/>
      <c r="I129" s="49"/>
      <c r="J129" s="49"/>
      <c r="K129" s="108" t="s">
        <v>439</v>
      </c>
      <c r="L129" s="110"/>
      <c r="M129" s="49">
        <v>82170</v>
      </c>
      <c r="N129" s="108" t="s">
        <v>440</v>
      </c>
    </row>
    <row r="130" spans="2:14" x14ac:dyDescent="0.25">
      <c r="B130" s="110" t="s">
        <v>233</v>
      </c>
      <c r="C130" s="110"/>
      <c r="D130" s="110"/>
      <c r="E130" s="110" t="s">
        <v>316</v>
      </c>
      <c r="F130" s="49"/>
      <c r="G130" s="49"/>
      <c r="H130" s="110"/>
      <c r="I130" s="49"/>
      <c r="J130" s="49"/>
      <c r="K130" s="108" t="s">
        <v>439</v>
      </c>
      <c r="L130" s="110"/>
      <c r="M130" s="49">
        <v>525594</v>
      </c>
      <c r="N130" s="108" t="s">
        <v>440</v>
      </c>
    </row>
    <row r="131" spans="2:14" x14ac:dyDescent="0.25">
      <c r="B131" s="114" t="s">
        <v>279</v>
      </c>
      <c r="C131" s="115"/>
      <c r="D131" s="114"/>
      <c r="E131" s="116"/>
      <c r="F131" s="98"/>
      <c r="G131" s="98"/>
      <c r="H131" s="116"/>
      <c r="I131" s="99"/>
      <c r="J131" s="99"/>
      <c r="K131" s="108" t="s">
        <v>439</v>
      </c>
      <c r="L131" s="116"/>
      <c r="M131" s="99">
        <v>42435</v>
      </c>
      <c r="N131" s="108" t="s">
        <v>440</v>
      </c>
    </row>
    <row r="132" spans="2:14" x14ac:dyDescent="0.25">
      <c r="B132" s="110" t="s">
        <v>255</v>
      </c>
      <c r="C132" s="110"/>
      <c r="D132" s="110"/>
      <c r="E132" s="110"/>
      <c r="F132" s="49"/>
      <c r="G132" s="49"/>
      <c r="H132" s="110"/>
      <c r="I132" s="49"/>
      <c r="J132" s="49"/>
      <c r="K132" s="108" t="s">
        <v>439</v>
      </c>
      <c r="L132" s="110"/>
      <c r="M132" s="49">
        <v>10184</v>
      </c>
      <c r="N132" s="108" t="s">
        <v>440</v>
      </c>
    </row>
    <row r="133" spans="2:14" x14ac:dyDescent="0.25">
      <c r="B133" s="110" t="s">
        <v>254</v>
      </c>
      <c r="C133" s="110"/>
      <c r="D133" s="110"/>
      <c r="E133" s="110"/>
      <c r="F133" s="49"/>
      <c r="G133" s="49"/>
      <c r="H133" s="110"/>
      <c r="I133" s="49"/>
      <c r="J133" s="49"/>
      <c r="K133" s="108" t="s">
        <v>439</v>
      </c>
      <c r="L133" s="110"/>
      <c r="M133" s="49">
        <v>36951.360000000001</v>
      </c>
      <c r="N133" s="108" t="s">
        <v>440</v>
      </c>
    </row>
    <row r="134" spans="2:14" x14ac:dyDescent="0.25">
      <c r="B134" s="114" t="s">
        <v>276</v>
      </c>
      <c r="C134" s="115"/>
      <c r="D134" s="114"/>
      <c r="E134" s="116"/>
      <c r="F134" s="98"/>
      <c r="G134" s="98"/>
      <c r="H134" s="116"/>
      <c r="I134" s="99"/>
      <c r="J134" s="99"/>
      <c r="K134" s="108" t="s">
        <v>439</v>
      </c>
      <c r="L134" s="116"/>
      <c r="M134" s="99">
        <v>998.13</v>
      </c>
      <c r="N134" s="108" t="s">
        <v>440</v>
      </c>
    </row>
    <row r="135" spans="2:14" x14ac:dyDescent="0.25">
      <c r="B135" s="114" t="s">
        <v>277</v>
      </c>
      <c r="C135" s="115"/>
      <c r="D135" s="114"/>
      <c r="E135" s="116"/>
      <c r="F135" s="98"/>
      <c r="G135" s="98"/>
      <c r="H135" s="116"/>
      <c r="I135" s="99"/>
      <c r="J135" s="99"/>
      <c r="K135" s="108" t="s">
        <v>439</v>
      </c>
      <c r="L135" s="116"/>
      <c r="M135" s="99">
        <v>558.4</v>
      </c>
      <c r="N135" s="108" t="s">
        <v>440</v>
      </c>
    </row>
    <row r="136" spans="2:14" x14ac:dyDescent="0.25">
      <c r="B136" s="114" t="s">
        <v>281</v>
      </c>
      <c r="C136" s="115"/>
      <c r="D136" s="114"/>
      <c r="E136" s="116"/>
      <c r="F136" s="98"/>
      <c r="G136" s="98"/>
      <c r="H136" s="116"/>
      <c r="I136" s="99"/>
      <c r="J136" s="99"/>
      <c r="K136" s="108" t="s">
        <v>439</v>
      </c>
      <c r="L136" s="116"/>
      <c r="M136" s="99">
        <v>313.5</v>
      </c>
      <c r="N136" s="108" t="s">
        <v>440</v>
      </c>
    </row>
  </sheetData>
  <mergeCells count="1">
    <mergeCell ref="B3:E3"/>
  </mergeCells>
  <pageMargins left="0.7" right="0.7" top="0.75" bottom="0.75" header="0.3" footer="0.3"/>
  <pageSetup paperSize="8" scale="56"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Variabelen!$A$2:$A$9</xm:f>
          </x14:formula1>
          <xm:sqref>H6:H136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
  <sheetViews>
    <sheetView workbookViewId="0">
      <selection activeCell="B21" sqref="B21"/>
    </sheetView>
  </sheetViews>
  <sheetFormatPr defaultRowHeight="15" x14ac:dyDescent="0.25"/>
  <cols>
    <col min="1" max="1" width="24.140625" customWidth="1"/>
  </cols>
  <sheetData>
    <row r="1" spans="1:1" x14ac:dyDescent="0.25">
      <c r="A1" t="s">
        <v>15</v>
      </c>
    </row>
    <row r="2" spans="1:1" x14ac:dyDescent="0.25">
      <c r="A2" t="s">
        <v>10</v>
      </c>
    </row>
    <row r="3" spans="1:1" x14ac:dyDescent="0.25">
      <c r="A3" t="s">
        <v>7</v>
      </c>
    </row>
    <row r="4" spans="1:1" x14ac:dyDescent="0.25">
      <c r="A4" t="s">
        <v>13</v>
      </c>
    </row>
    <row r="5" spans="1:1" x14ac:dyDescent="0.25">
      <c r="A5" t="s">
        <v>11</v>
      </c>
    </row>
    <row r="6" spans="1:1" x14ac:dyDescent="0.25">
      <c r="A6" t="s">
        <v>14</v>
      </c>
    </row>
    <row r="7" spans="1:1" x14ac:dyDescent="0.25">
      <c r="A7" t="s">
        <v>12</v>
      </c>
    </row>
    <row r="8" spans="1:1" x14ac:dyDescent="0.25">
      <c r="A8" t="s">
        <v>8</v>
      </c>
    </row>
    <row r="9" spans="1:1" x14ac:dyDescent="0.25">
      <c r="A9" t="s">
        <v>9</v>
      </c>
    </row>
    <row r="11" spans="1:1" x14ac:dyDescent="0.25">
      <c r="A11" t="s">
        <v>34</v>
      </c>
    </row>
    <row r="12" spans="1:1" x14ac:dyDescent="0.25">
      <c r="A12" t="s">
        <v>18</v>
      </c>
    </row>
    <row r="13" spans="1:1" x14ac:dyDescent="0.25">
      <c r="A13" t="s">
        <v>19</v>
      </c>
    </row>
    <row r="14" spans="1:1" x14ac:dyDescent="0.25">
      <c r="A14" t="s">
        <v>20</v>
      </c>
    </row>
    <row r="15" spans="1:1" x14ac:dyDescent="0.25">
      <c r="A15" t="s">
        <v>21</v>
      </c>
    </row>
    <row r="16" spans="1:1" x14ac:dyDescent="0.25">
      <c r="A16" t="s">
        <v>22</v>
      </c>
    </row>
    <row r="17" spans="1:1" x14ac:dyDescent="0.25">
      <c r="A17" t="s">
        <v>23</v>
      </c>
    </row>
    <row r="18" spans="1:1" x14ac:dyDescent="0.25">
      <c r="A18" t="s">
        <v>24</v>
      </c>
    </row>
  </sheetData>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7"/>
  <sheetViews>
    <sheetView zoomScale="90" zoomScaleNormal="90" workbookViewId="0">
      <selection activeCell="B18" sqref="B18"/>
    </sheetView>
  </sheetViews>
  <sheetFormatPr defaultRowHeight="15" x14ac:dyDescent="0.25"/>
  <cols>
    <col min="1" max="1" width="2.85546875" customWidth="1"/>
    <col min="2" max="2" width="57" customWidth="1"/>
    <col min="3" max="3" width="35.5703125" customWidth="1"/>
    <col min="4" max="4" width="53.85546875" customWidth="1"/>
    <col min="5" max="5" width="21.140625" style="5" customWidth="1"/>
    <col min="6" max="6" width="17.28515625" style="5" customWidth="1"/>
    <col min="7" max="7" width="17.7109375" style="5" customWidth="1"/>
    <col min="8" max="8" width="20.7109375" style="5" customWidth="1"/>
    <col min="9" max="9" width="19.140625" bestFit="1" customWidth="1"/>
    <col min="10" max="10" width="21.42578125" bestFit="1" customWidth="1"/>
    <col min="11" max="11" width="23" customWidth="1"/>
    <col min="12" max="12" width="19" customWidth="1"/>
    <col min="13" max="13" width="16.28515625" customWidth="1"/>
    <col min="14" max="14" width="17.140625" customWidth="1"/>
    <col min="15" max="15" width="23.85546875" customWidth="1"/>
    <col min="16" max="16" width="19.5703125" customWidth="1"/>
    <col min="17" max="17" width="17" customWidth="1"/>
  </cols>
  <sheetData>
    <row r="1" spans="2:10" x14ac:dyDescent="0.25">
      <c r="B1" s="11" t="s">
        <v>67</v>
      </c>
      <c r="C1" s="12"/>
      <c r="D1" s="12"/>
      <c r="E1" s="13"/>
      <c r="F1" s="13"/>
      <c r="G1" s="13"/>
      <c r="H1" s="13"/>
    </row>
    <row r="2" spans="2:10" s="8" customFormat="1" x14ac:dyDescent="0.25">
      <c r="B2" s="14"/>
      <c r="C2" s="15"/>
      <c r="D2" s="15"/>
      <c r="E2" s="16"/>
      <c r="F2" s="16"/>
      <c r="G2" s="16"/>
      <c r="H2" s="16"/>
    </row>
    <row r="3" spans="2:10" ht="30.75" customHeight="1" x14ac:dyDescent="0.25">
      <c r="B3" s="133" t="s">
        <v>71</v>
      </c>
      <c r="C3" s="133"/>
      <c r="D3" s="44"/>
      <c r="E3" s="44"/>
    </row>
    <row r="5" spans="2:10" ht="23.25" x14ac:dyDescent="0.35">
      <c r="B5" s="17" t="s">
        <v>69</v>
      </c>
      <c r="C5" s="18"/>
      <c r="D5" s="18"/>
      <c r="E5" s="18"/>
      <c r="F5" s="18"/>
      <c r="G5" s="18"/>
      <c r="H5" s="21"/>
    </row>
    <row r="6" spans="2:10" ht="21.75" thickBot="1" x14ac:dyDescent="0.4">
      <c r="B6" s="19"/>
      <c r="C6" s="51" t="s">
        <v>79</v>
      </c>
      <c r="D6" s="28" t="s">
        <v>88</v>
      </c>
      <c r="E6" s="28">
        <v>2015</v>
      </c>
      <c r="F6" s="28">
        <v>2016</v>
      </c>
      <c r="G6" s="28">
        <v>2017</v>
      </c>
      <c r="H6" s="39">
        <v>2018</v>
      </c>
    </row>
    <row r="7" spans="2:10" ht="45.75" thickTop="1" x14ac:dyDescent="0.25">
      <c r="B7" s="20" t="s">
        <v>141</v>
      </c>
      <c r="C7" s="60" t="s">
        <v>46</v>
      </c>
      <c r="D7" s="50" t="s">
        <v>160</v>
      </c>
      <c r="E7" s="89">
        <v>46230266</v>
      </c>
      <c r="F7" s="89">
        <v>48281000</v>
      </c>
      <c r="G7" s="89">
        <v>53586000</v>
      </c>
      <c r="H7" s="89">
        <v>60597000</v>
      </c>
    </row>
    <row r="8" spans="2:10" x14ac:dyDescent="0.25">
      <c r="B8" s="20" t="s">
        <v>116</v>
      </c>
      <c r="C8" s="40" t="s">
        <v>74</v>
      </c>
      <c r="D8" s="50"/>
      <c r="E8" s="89">
        <v>46230266</v>
      </c>
      <c r="F8" s="89">
        <v>45564802</v>
      </c>
      <c r="G8" s="89">
        <v>43770050</v>
      </c>
      <c r="H8" s="89">
        <v>48992013</v>
      </c>
    </row>
    <row r="9" spans="2:10" ht="80.25" customHeight="1" x14ac:dyDescent="0.25">
      <c r="B9" s="20" t="s">
        <v>117</v>
      </c>
      <c r="C9" s="40" t="s">
        <v>57</v>
      </c>
      <c r="D9" s="92" t="s">
        <v>428</v>
      </c>
      <c r="E9" s="56" t="s">
        <v>171</v>
      </c>
      <c r="F9" s="89">
        <v>31198000</v>
      </c>
      <c r="G9" s="89">
        <v>34800000</v>
      </c>
      <c r="H9" s="89">
        <v>45330000</v>
      </c>
    </row>
    <row r="10" spans="2:10" ht="90" x14ac:dyDescent="0.25">
      <c r="B10" s="20" t="s">
        <v>118</v>
      </c>
      <c r="C10" s="36" t="s">
        <v>80</v>
      </c>
      <c r="D10" s="50"/>
      <c r="E10" s="56" t="s">
        <v>171</v>
      </c>
      <c r="F10" s="89">
        <v>600000</v>
      </c>
      <c r="G10" s="89">
        <v>1083000</v>
      </c>
      <c r="H10" s="89">
        <v>919400</v>
      </c>
    </row>
    <row r="11" spans="2:10" s="74" customFormat="1" ht="30" x14ac:dyDescent="0.25">
      <c r="B11" s="22" t="s">
        <v>133</v>
      </c>
      <c r="C11" s="40" t="s">
        <v>139</v>
      </c>
      <c r="D11" s="50" t="s">
        <v>168</v>
      </c>
      <c r="E11" s="56" t="s">
        <v>171</v>
      </c>
      <c r="F11" s="89">
        <v>240000</v>
      </c>
      <c r="G11" s="89">
        <v>313000</v>
      </c>
      <c r="H11" s="88">
        <v>622000</v>
      </c>
      <c r="I11" s="80"/>
    </row>
    <row r="12" spans="2:10" s="74" customFormat="1" ht="30" x14ac:dyDescent="0.25">
      <c r="B12" s="22" t="s">
        <v>134</v>
      </c>
      <c r="C12" s="40" t="s">
        <v>140</v>
      </c>
      <c r="D12" s="50" t="s">
        <v>169</v>
      </c>
      <c r="E12" s="56" t="s">
        <v>171</v>
      </c>
      <c r="F12" s="89">
        <f>F9</f>
        <v>31198000</v>
      </c>
      <c r="G12" s="89">
        <f>G9</f>
        <v>34800000</v>
      </c>
      <c r="H12" s="88">
        <v>45330000</v>
      </c>
      <c r="I12" s="80"/>
      <c r="J12"/>
    </row>
    <row r="13" spans="2:10" ht="75" x14ac:dyDescent="0.25">
      <c r="B13" s="20" t="s">
        <v>104</v>
      </c>
      <c r="C13" s="36" t="s">
        <v>142</v>
      </c>
      <c r="D13" s="50" t="s">
        <v>157</v>
      </c>
      <c r="E13" s="56" t="s">
        <v>171</v>
      </c>
      <c r="F13" s="89">
        <v>1100000</v>
      </c>
      <c r="G13" s="89">
        <v>1100000</v>
      </c>
      <c r="H13" s="89">
        <v>1000000</v>
      </c>
    </row>
    <row r="14" spans="2:10" ht="75" x14ac:dyDescent="0.25">
      <c r="B14" s="20" t="s">
        <v>105</v>
      </c>
      <c r="C14" s="36" t="s">
        <v>106</v>
      </c>
      <c r="D14" s="50" t="s">
        <v>158</v>
      </c>
      <c r="E14" s="90" t="s">
        <v>159</v>
      </c>
      <c r="F14" s="90" t="s">
        <v>159</v>
      </c>
      <c r="G14" s="90" t="s">
        <v>159</v>
      </c>
      <c r="H14" s="90" t="s">
        <v>159</v>
      </c>
      <c r="I14" s="80"/>
    </row>
    <row r="15" spans="2:10" x14ac:dyDescent="0.25">
      <c r="E15"/>
      <c r="F15"/>
      <c r="G15"/>
      <c r="H15"/>
    </row>
    <row r="16" spans="2:10" ht="23.25" x14ac:dyDescent="0.35">
      <c r="B16" s="17" t="s">
        <v>70</v>
      </c>
      <c r="C16" s="18"/>
      <c r="D16" s="18"/>
      <c r="E16" s="18"/>
      <c r="F16" s="18"/>
      <c r="G16" s="18"/>
      <c r="H16" s="21"/>
    </row>
    <row r="17" spans="2:8" ht="21.75" thickBot="1" x14ac:dyDescent="0.4">
      <c r="B17" s="19"/>
      <c r="C17" s="51" t="s">
        <v>79</v>
      </c>
      <c r="D17" s="28" t="s">
        <v>88</v>
      </c>
      <c r="E17" s="37">
        <v>2015</v>
      </c>
      <c r="F17" s="38">
        <v>2016</v>
      </c>
      <c r="G17" s="38">
        <v>2017</v>
      </c>
      <c r="H17" s="39">
        <v>2018</v>
      </c>
    </row>
    <row r="18" spans="2:8" ht="60.75" thickTop="1" x14ac:dyDescent="0.25">
      <c r="B18" s="22" t="s">
        <v>124</v>
      </c>
      <c r="C18" s="36" t="s">
        <v>75</v>
      </c>
      <c r="D18" s="50" t="s">
        <v>170</v>
      </c>
      <c r="E18" s="56" t="s">
        <v>171</v>
      </c>
      <c r="F18" s="57">
        <v>3971</v>
      </c>
      <c r="G18" s="57">
        <v>4253</v>
      </c>
      <c r="H18" s="58">
        <v>4593</v>
      </c>
    </row>
    <row r="19" spans="2:8" ht="45" x14ac:dyDescent="0.25">
      <c r="B19" s="22" t="s">
        <v>125</v>
      </c>
      <c r="C19" s="36" t="s">
        <v>132</v>
      </c>
      <c r="D19" s="50"/>
      <c r="E19" s="56" t="s">
        <v>171</v>
      </c>
      <c r="F19" s="57">
        <v>3531</v>
      </c>
      <c r="G19" s="57">
        <v>3944</v>
      </c>
      <c r="H19" s="58">
        <v>4354</v>
      </c>
    </row>
    <row r="20" spans="2:8" ht="45" x14ac:dyDescent="0.25">
      <c r="B20" s="22" t="s">
        <v>126</v>
      </c>
      <c r="C20" s="36" t="s">
        <v>131</v>
      </c>
      <c r="D20" s="50"/>
      <c r="E20" s="56" t="s">
        <v>171</v>
      </c>
      <c r="F20" s="57">
        <v>420</v>
      </c>
      <c r="G20" s="57">
        <v>309</v>
      </c>
      <c r="H20" s="58">
        <v>239</v>
      </c>
    </row>
    <row r="21" spans="2:8" ht="45" x14ac:dyDescent="0.25">
      <c r="B21" s="22" t="s">
        <v>128</v>
      </c>
      <c r="C21" s="36" t="s">
        <v>129</v>
      </c>
      <c r="D21" s="50" t="s">
        <v>178</v>
      </c>
      <c r="E21" s="56" t="s">
        <v>171</v>
      </c>
      <c r="F21" s="57" t="s">
        <v>171</v>
      </c>
      <c r="G21" s="57">
        <v>413</v>
      </c>
      <c r="H21" s="58">
        <v>445</v>
      </c>
    </row>
    <row r="22" spans="2:8" ht="45" x14ac:dyDescent="0.25">
      <c r="B22" s="22" t="s">
        <v>127</v>
      </c>
      <c r="C22" s="36" t="s">
        <v>130</v>
      </c>
      <c r="D22" s="50" t="s">
        <v>178</v>
      </c>
      <c r="E22" s="56" t="s">
        <v>171</v>
      </c>
      <c r="F22" s="57" t="s">
        <v>171</v>
      </c>
      <c r="G22" s="57">
        <v>214</v>
      </c>
      <c r="H22" s="58">
        <v>224</v>
      </c>
    </row>
    <row r="23" spans="2:8" ht="60" x14ac:dyDescent="0.25">
      <c r="B23" s="22" t="s">
        <v>42</v>
      </c>
      <c r="C23" s="36" t="s">
        <v>76</v>
      </c>
      <c r="D23" s="50" t="s">
        <v>176</v>
      </c>
      <c r="E23" s="56" t="s">
        <v>171</v>
      </c>
      <c r="F23" s="57">
        <v>29</v>
      </c>
      <c r="G23" s="57">
        <v>30</v>
      </c>
      <c r="H23" s="58">
        <v>156</v>
      </c>
    </row>
    <row r="24" spans="2:8" ht="120" x14ac:dyDescent="0.25">
      <c r="B24" s="22" t="s">
        <v>43</v>
      </c>
      <c r="C24" s="36" t="s">
        <v>83</v>
      </c>
      <c r="D24" s="50"/>
      <c r="E24" s="56" t="s">
        <v>171</v>
      </c>
      <c r="F24" s="56" t="s">
        <v>171</v>
      </c>
      <c r="G24" s="56" t="s">
        <v>171</v>
      </c>
      <c r="H24" s="56" t="s">
        <v>171</v>
      </c>
    </row>
    <row r="25" spans="2:8" ht="150" x14ac:dyDescent="0.25">
      <c r="B25" s="23" t="s">
        <v>28</v>
      </c>
      <c r="C25" s="36" t="s">
        <v>135</v>
      </c>
      <c r="D25" s="92" t="s">
        <v>172</v>
      </c>
      <c r="E25" s="56" t="s">
        <v>171</v>
      </c>
      <c r="F25" s="57" t="s">
        <v>171</v>
      </c>
      <c r="G25" s="57">
        <v>1723</v>
      </c>
      <c r="H25" s="58">
        <v>1691</v>
      </c>
    </row>
    <row r="26" spans="2:8" ht="150" x14ac:dyDescent="0.25">
      <c r="B26" s="23" t="s">
        <v>36</v>
      </c>
      <c r="C26" s="36" t="s">
        <v>143</v>
      </c>
      <c r="D26" s="50" t="s">
        <v>173</v>
      </c>
      <c r="E26" s="56" t="s">
        <v>171</v>
      </c>
      <c r="F26" s="57" t="s">
        <v>171</v>
      </c>
      <c r="G26" s="57" t="s">
        <v>171</v>
      </c>
      <c r="H26" s="58" t="s">
        <v>171</v>
      </c>
    </row>
    <row r="27" spans="2:8" ht="165" x14ac:dyDescent="0.25">
      <c r="B27" s="23" t="s">
        <v>29</v>
      </c>
      <c r="C27" s="36" t="s">
        <v>138</v>
      </c>
      <c r="D27" s="50" t="s">
        <v>174</v>
      </c>
      <c r="E27" s="56" t="s">
        <v>171</v>
      </c>
      <c r="F27" s="57">
        <v>1307</v>
      </c>
      <c r="G27" s="57">
        <v>1282</v>
      </c>
      <c r="H27" s="58">
        <v>1319</v>
      </c>
    </row>
    <row r="28" spans="2:8" ht="75" x14ac:dyDescent="0.25">
      <c r="B28" s="23" t="s">
        <v>119</v>
      </c>
      <c r="C28" s="36" t="s">
        <v>120</v>
      </c>
      <c r="D28" s="50" t="s">
        <v>175</v>
      </c>
      <c r="E28" s="56" t="s">
        <v>171</v>
      </c>
      <c r="F28" s="57" t="s">
        <v>171</v>
      </c>
      <c r="G28" s="57" t="s">
        <v>171</v>
      </c>
      <c r="H28" s="58" t="s">
        <v>171</v>
      </c>
    </row>
    <row r="29" spans="2:8" ht="60" x14ac:dyDescent="0.25">
      <c r="B29" s="23" t="s">
        <v>84</v>
      </c>
      <c r="C29" s="36" t="s">
        <v>78</v>
      </c>
      <c r="D29" s="50" t="s">
        <v>175</v>
      </c>
      <c r="E29" s="56" t="s">
        <v>171</v>
      </c>
      <c r="F29" s="57" t="s">
        <v>171</v>
      </c>
      <c r="G29" s="57" t="s">
        <v>171</v>
      </c>
      <c r="H29" s="58" t="s">
        <v>171</v>
      </c>
    </row>
    <row r="30" spans="2:8" ht="60" x14ac:dyDescent="0.25">
      <c r="B30" s="23" t="s">
        <v>85</v>
      </c>
      <c r="C30" s="36" t="s">
        <v>78</v>
      </c>
      <c r="D30" s="50" t="s">
        <v>175</v>
      </c>
      <c r="E30" s="56" t="s">
        <v>171</v>
      </c>
      <c r="F30" s="57" t="s">
        <v>171</v>
      </c>
      <c r="G30" s="57" t="s">
        <v>171</v>
      </c>
      <c r="H30" s="58" t="s">
        <v>171</v>
      </c>
    </row>
    <row r="31" spans="2:8" ht="90" x14ac:dyDescent="0.25">
      <c r="B31" s="23" t="s">
        <v>86</v>
      </c>
      <c r="C31" s="36" t="s">
        <v>111</v>
      </c>
      <c r="D31" s="50" t="s">
        <v>175</v>
      </c>
      <c r="E31" s="56" t="s">
        <v>171</v>
      </c>
      <c r="F31" s="57" t="s">
        <v>171</v>
      </c>
      <c r="G31" s="57" t="s">
        <v>171</v>
      </c>
      <c r="H31" s="58" t="s">
        <v>171</v>
      </c>
    </row>
    <row r="32" spans="2:8" ht="90" x14ac:dyDescent="0.25">
      <c r="B32" s="23" t="s">
        <v>87</v>
      </c>
      <c r="C32" s="36" t="s">
        <v>111</v>
      </c>
      <c r="D32" s="50" t="s">
        <v>175</v>
      </c>
      <c r="E32" s="56" t="s">
        <v>171</v>
      </c>
      <c r="F32" s="57" t="s">
        <v>171</v>
      </c>
      <c r="G32" s="57" t="s">
        <v>171</v>
      </c>
      <c r="H32" s="58" t="s">
        <v>171</v>
      </c>
    </row>
    <row r="33" spans="2:8" ht="45" x14ac:dyDescent="0.25">
      <c r="B33" s="22" t="s">
        <v>17</v>
      </c>
      <c r="C33" s="36" t="s">
        <v>58</v>
      </c>
      <c r="D33" s="50" t="s">
        <v>164</v>
      </c>
      <c r="E33" s="56" t="s">
        <v>171</v>
      </c>
      <c r="F33" s="57">
        <v>1.24</v>
      </c>
      <c r="G33" s="57">
        <v>1.31</v>
      </c>
      <c r="H33" s="58">
        <v>1.44</v>
      </c>
    </row>
    <row r="34" spans="2:8" ht="135" x14ac:dyDescent="0.25">
      <c r="B34" s="22" t="s">
        <v>123</v>
      </c>
      <c r="C34" s="36" t="s">
        <v>136</v>
      </c>
      <c r="D34" s="50"/>
      <c r="E34" s="56" t="s">
        <v>171</v>
      </c>
      <c r="F34" s="93">
        <v>1.64</v>
      </c>
      <c r="G34" s="93">
        <v>1.92</v>
      </c>
      <c r="H34" s="94">
        <v>2.13</v>
      </c>
    </row>
    <row r="35" spans="2:8" ht="165" x14ac:dyDescent="0.25">
      <c r="B35" s="22" t="s">
        <v>44</v>
      </c>
      <c r="C35" s="36" t="s">
        <v>137</v>
      </c>
      <c r="D35" s="50" t="s">
        <v>177</v>
      </c>
      <c r="E35" s="56" t="s">
        <v>171</v>
      </c>
      <c r="F35" s="57" t="s">
        <v>171</v>
      </c>
      <c r="G35" s="57" t="s">
        <v>171</v>
      </c>
      <c r="H35" s="58" t="s">
        <v>171</v>
      </c>
    </row>
    <row r="37" spans="2:8" x14ac:dyDescent="0.25">
      <c r="B37" s="2"/>
    </row>
  </sheetData>
  <mergeCells count="1">
    <mergeCell ref="B3:C3"/>
  </mergeCells>
  <pageMargins left="0.7" right="0.7" top="0.75" bottom="0.75" header="0.3" footer="0.3"/>
  <pageSetup paperSize="8" scale="5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A7" sqref="A7"/>
    </sheetView>
  </sheetViews>
  <sheetFormatPr defaultRowHeight="15" x14ac:dyDescent="0.25"/>
  <sheetData>
    <row r="1" spans="1:1" x14ac:dyDescent="0.25">
      <c r="A1" s="84" t="s">
        <v>155</v>
      </c>
    </row>
    <row r="3" spans="1:1" x14ac:dyDescent="0.25">
      <c r="A3" t="s">
        <v>156</v>
      </c>
    </row>
    <row r="4" spans="1:1" x14ac:dyDescent="0.25">
      <c r="A4" t="s">
        <v>435</v>
      </c>
    </row>
    <row r="5" spans="1:1" x14ac:dyDescent="0.25">
      <c r="A5" t="s">
        <v>432</v>
      </c>
    </row>
    <row r="6" spans="1:1" x14ac:dyDescent="0.25">
      <c r="A6" t="s">
        <v>436</v>
      </c>
    </row>
    <row r="7" spans="1:1" x14ac:dyDescent="0.25">
      <c r="A7" t="s">
        <v>437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25"/>
  <sheetViews>
    <sheetView zoomScale="90" zoomScaleNormal="90" workbookViewId="0">
      <selection activeCell="G20" sqref="G20"/>
    </sheetView>
  </sheetViews>
  <sheetFormatPr defaultRowHeight="15" x14ac:dyDescent="0.25"/>
  <cols>
    <col min="1" max="1" width="2.85546875" style="74" customWidth="1"/>
    <col min="2" max="2" width="49.5703125" style="74" customWidth="1"/>
    <col min="3" max="3" width="52.85546875" style="5" bestFit="1" customWidth="1"/>
    <col min="4" max="4" width="51.7109375" style="74" customWidth="1"/>
    <col min="5" max="5" width="21.140625" style="53" customWidth="1"/>
    <col min="6" max="6" width="17.28515625" style="5" customWidth="1"/>
    <col min="7" max="7" width="17.7109375" style="5" customWidth="1"/>
    <col min="8" max="8" width="20.7109375" style="5" customWidth="1"/>
    <col min="9" max="9" width="22.28515625" style="74" customWidth="1"/>
    <col min="10" max="10" width="21.42578125" style="74" bestFit="1" customWidth="1"/>
    <col min="11" max="11" width="19.140625" style="74" bestFit="1" customWidth="1"/>
    <col min="12" max="12" width="21.42578125" style="74" bestFit="1" customWidth="1"/>
    <col min="13" max="13" width="23" style="74" customWidth="1"/>
    <col min="14" max="14" width="19" style="74" customWidth="1"/>
    <col min="15" max="15" width="16.28515625" style="74" customWidth="1"/>
    <col min="16" max="16" width="17.140625" style="74" customWidth="1"/>
    <col min="17" max="17" width="23.85546875" style="74" customWidth="1"/>
    <col min="18" max="18" width="19.5703125" style="74" customWidth="1"/>
    <col min="19" max="19" width="17" style="74" customWidth="1"/>
    <col min="20" max="16384" width="9.140625" style="74"/>
  </cols>
  <sheetData>
    <row r="1" spans="2:9" x14ac:dyDescent="0.25">
      <c r="B1" s="72" t="s">
        <v>67</v>
      </c>
      <c r="C1" s="42"/>
      <c r="D1" s="73"/>
      <c r="E1" s="45"/>
      <c r="F1" s="13"/>
      <c r="G1" s="13"/>
      <c r="H1" s="13"/>
    </row>
    <row r="2" spans="2:9" s="77" customFormat="1" x14ac:dyDescent="0.25">
      <c r="B2" s="75"/>
      <c r="C2" s="69"/>
      <c r="D2" s="76"/>
      <c r="E2" s="46"/>
      <c r="F2" s="16"/>
      <c r="G2" s="16"/>
      <c r="H2" s="16"/>
    </row>
    <row r="3" spans="2:9" ht="34.5" customHeight="1" x14ac:dyDescent="0.25">
      <c r="B3" s="134" t="s">
        <v>102</v>
      </c>
      <c r="C3" s="134"/>
      <c r="D3" s="44"/>
      <c r="E3" s="52"/>
    </row>
    <row r="4" spans="2:9" x14ac:dyDescent="0.25">
      <c r="B4" s="1"/>
      <c r="C4" s="6"/>
    </row>
    <row r="5" spans="2:9" ht="23.25" x14ac:dyDescent="0.35">
      <c r="B5" s="67" t="s">
        <v>101</v>
      </c>
      <c r="C5" s="78"/>
      <c r="D5" s="54"/>
      <c r="E5" s="18"/>
      <c r="F5" s="18"/>
      <c r="G5" s="18"/>
      <c r="H5" s="74"/>
    </row>
    <row r="6" spans="2:9" ht="35.25" thickBot="1" x14ac:dyDescent="0.35">
      <c r="B6" s="81" t="s">
        <v>107</v>
      </c>
      <c r="C6" s="28" t="s">
        <v>88</v>
      </c>
      <c r="D6" s="28" t="s">
        <v>52</v>
      </c>
      <c r="E6" s="28" t="s">
        <v>53</v>
      </c>
      <c r="F6" s="28" t="s">
        <v>54</v>
      </c>
      <c r="G6" s="28" t="s">
        <v>55</v>
      </c>
      <c r="H6" s="80"/>
    </row>
    <row r="7" spans="2:9" ht="45.75" thickTop="1" x14ac:dyDescent="0.25">
      <c r="B7" s="20" t="s">
        <v>122</v>
      </c>
      <c r="C7" s="50" t="s">
        <v>161</v>
      </c>
      <c r="D7" s="50" t="s">
        <v>171</v>
      </c>
      <c r="E7" s="50">
        <v>3000000</v>
      </c>
      <c r="F7" s="50">
        <v>4300000</v>
      </c>
      <c r="G7" s="50">
        <f>4258000</f>
        <v>4258000</v>
      </c>
      <c r="H7" s="80"/>
      <c r="I7" s="96"/>
    </row>
    <row r="8" spans="2:9" ht="30" x14ac:dyDescent="0.25">
      <c r="B8" s="22" t="s">
        <v>115</v>
      </c>
      <c r="C8" s="50" t="s">
        <v>182</v>
      </c>
      <c r="D8" s="50" t="s">
        <v>171</v>
      </c>
      <c r="E8" s="50">
        <v>31800000</v>
      </c>
      <c r="F8" s="50">
        <v>36021000</v>
      </c>
      <c r="G8" s="50">
        <v>46249000</v>
      </c>
      <c r="H8" s="80"/>
      <c r="I8" s="96"/>
    </row>
    <row r="9" spans="2:9" x14ac:dyDescent="0.25">
      <c r="B9" s="22" t="s">
        <v>112</v>
      </c>
      <c r="C9" s="50"/>
      <c r="D9" s="50" t="s">
        <v>171</v>
      </c>
      <c r="E9" s="50">
        <v>4033000</v>
      </c>
      <c r="F9" s="50">
        <v>3168000</v>
      </c>
      <c r="G9" s="50">
        <v>2309000</v>
      </c>
      <c r="H9" s="80"/>
    </row>
    <row r="10" spans="2:9" ht="30" x14ac:dyDescent="0.25">
      <c r="B10" s="22" t="s">
        <v>113</v>
      </c>
      <c r="C10" s="50" t="s">
        <v>162</v>
      </c>
      <c r="D10" s="50" t="s">
        <v>171</v>
      </c>
      <c r="E10" s="50">
        <v>2314000</v>
      </c>
      <c r="F10" s="138" t="s">
        <v>433</v>
      </c>
      <c r="G10" s="50">
        <v>2520000</v>
      </c>
      <c r="H10" s="80"/>
    </row>
    <row r="11" spans="2:9" ht="30" x14ac:dyDescent="0.25">
      <c r="B11" s="22" t="s">
        <v>114</v>
      </c>
      <c r="C11" s="50" t="s">
        <v>162</v>
      </c>
      <c r="D11" s="50" t="s">
        <v>171</v>
      </c>
      <c r="E11" s="50">
        <v>1019000</v>
      </c>
      <c r="F11" s="139"/>
      <c r="G11" s="50">
        <v>1032000</v>
      </c>
      <c r="H11" s="80"/>
    </row>
    <row r="12" spans="2:9" x14ac:dyDescent="0.25">
      <c r="E12" s="79"/>
      <c r="F12" s="74"/>
      <c r="G12" s="74"/>
      <c r="H12" s="74"/>
    </row>
    <row r="13" spans="2:9" x14ac:dyDescent="0.25">
      <c r="E13" s="79"/>
      <c r="F13" s="74"/>
      <c r="G13" s="74"/>
      <c r="H13" s="74"/>
    </row>
    <row r="14" spans="2:9" ht="23.25" x14ac:dyDescent="0.35">
      <c r="B14" s="67" t="s">
        <v>41</v>
      </c>
      <c r="C14" s="70"/>
      <c r="D14" s="78"/>
      <c r="E14" s="54"/>
      <c r="F14" s="18"/>
      <c r="G14" s="18"/>
      <c r="H14" s="18"/>
    </row>
    <row r="15" spans="2:9" ht="36" thickBot="1" x14ac:dyDescent="0.4">
      <c r="B15" s="81" t="s">
        <v>81</v>
      </c>
      <c r="C15" s="71" t="s">
        <v>98</v>
      </c>
      <c r="D15" s="28" t="s">
        <v>88</v>
      </c>
      <c r="E15" s="28" t="s">
        <v>52</v>
      </c>
      <c r="F15" s="28" t="s">
        <v>53</v>
      </c>
      <c r="G15" s="28" t="s">
        <v>54</v>
      </c>
      <c r="H15" s="28" t="s">
        <v>55</v>
      </c>
      <c r="I15" s="80"/>
    </row>
    <row r="16" spans="2:9" ht="15.75" thickTop="1" x14ac:dyDescent="0.25">
      <c r="B16" s="22" t="s">
        <v>31</v>
      </c>
      <c r="C16" s="40" t="s">
        <v>26</v>
      </c>
      <c r="D16" s="135" t="s">
        <v>163</v>
      </c>
      <c r="E16" s="50"/>
      <c r="F16" s="50"/>
      <c r="G16" s="50"/>
      <c r="H16" s="50"/>
      <c r="I16" s="80"/>
    </row>
    <row r="17" spans="2:9" x14ac:dyDescent="0.25">
      <c r="B17" s="22" t="s">
        <v>31</v>
      </c>
      <c r="C17" s="40" t="s">
        <v>27</v>
      </c>
      <c r="D17" s="136"/>
      <c r="E17" s="50"/>
      <c r="F17" s="50"/>
      <c r="G17" s="50"/>
      <c r="H17" s="50"/>
      <c r="I17" s="80"/>
    </row>
    <row r="18" spans="2:9" x14ac:dyDescent="0.25">
      <c r="B18" s="22" t="s">
        <v>31</v>
      </c>
      <c r="C18" s="40" t="s">
        <v>32</v>
      </c>
      <c r="D18" s="136"/>
      <c r="E18" s="50"/>
      <c r="F18" s="50"/>
      <c r="G18" s="50"/>
      <c r="H18" s="50"/>
      <c r="I18" s="80"/>
    </row>
    <row r="19" spans="2:9" x14ac:dyDescent="0.25">
      <c r="B19" s="22" t="s">
        <v>31</v>
      </c>
      <c r="C19" s="40" t="s">
        <v>99</v>
      </c>
      <c r="D19" s="136"/>
      <c r="E19" s="50"/>
      <c r="F19" s="50"/>
      <c r="G19" s="50"/>
      <c r="H19" s="50"/>
      <c r="I19" s="80"/>
    </row>
    <row r="20" spans="2:9" x14ac:dyDescent="0.25">
      <c r="B20" s="22" t="s">
        <v>30</v>
      </c>
      <c r="C20" s="40" t="s">
        <v>38</v>
      </c>
      <c r="D20" s="136"/>
      <c r="E20" s="50" t="s">
        <v>171</v>
      </c>
      <c r="F20" s="50">
        <v>2181000</v>
      </c>
      <c r="G20" s="50">
        <v>2286000</v>
      </c>
      <c r="H20" s="50">
        <v>2613000</v>
      </c>
      <c r="I20" s="80"/>
    </row>
    <row r="21" spans="2:9" x14ac:dyDescent="0.25">
      <c r="B21" s="22" t="s">
        <v>30</v>
      </c>
      <c r="C21" s="40" t="s">
        <v>37</v>
      </c>
      <c r="D21" s="136"/>
      <c r="E21" s="50"/>
      <c r="F21" s="50"/>
      <c r="G21" s="50"/>
      <c r="H21" s="50"/>
      <c r="I21" s="80"/>
    </row>
    <row r="22" spans="2:9" x14ac:dyDescent="0.25">
      <c r="B22" s="22" t="s">
        <v>30</v>
      </c>
      <c r="C22" s="40" t="s">
        <v>59</v>
      </c>
      <c r="D22" s="136"/>
      <c r="E22" s="50"/>
      <c r="F22" s="50"/>
      <c r="G22" s="50"/>
      <c r="H22" s="50"/>
      <c r="I22" s="80"/>
    </row>
    <row r="23" spans="2:9" x14ac:dyDescent="0.25">
      <c r="B23" s="22" t="s">
        <v>30</v>
      </c>
      <c r="C23" s="40" t="s">
        <v>60</v>
      </c>
      <c r="D23" s="136"/>
      <c r="E23" s="50"/>
      <c r="F23" s="50"/>
      <c r="G23" s="50"/>
      <c r="H23" s="50"/>
      <c r="I23" s="80"/>
    </row>
    <row r="24" spans="2:9" x14ac:dyDescent="0.25">
      <c r="B24" s="22" t="s">
        <v>30</v>
      </c>
      <c r="C24" s="40" t="s">
        <v>100</v>
      </c>
      <c r="D24" s="136"/>
      <c r="E24" s="50"/>
      <c r="F24" s="50"/>
      <c r="G24" s="50"/>
      <c r="H24" s="50"/>
      <c r="I24" s="80"/>
    </row>
    <row r="25" spans="2:9" x14ac:dyDescent="0.25">
      <c r="B25" s="22" t="s">
        <v>30</v>
      </c>
      <c r="C25" s="107"/>
      <c r="D25" s="137"/>
      <c r="E25" s="50"/>
      <c r="F25" s="50"/>
      <c r="G25" s="50"/>
      <c r="H25" s="50"/>
      <c r="I25" s="80"/>
    </row>
  </sheetData>
  <mergeCells count="3">
    <mergeCell ref="B3:C3"/>
    <mergeCell ref="D16:D25"/>
    <mergeCell ref="F10:F11"/>
  </mergeCells>
  <pageMargins left="0.7" right="0.7" top="0.75" bottom="0.75" header="0.3" footer="0.3"/>
  <pageSetup paperSize="9"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S45"/>
  <sheetViews>
    <sheetView zoomScale="90" zoomScaleNormal="90" workbookViewId="0">
      <pane xSplit="2" ySplit="5" topLeftCell="C6" activePane="bottomRight" state="frozen"/>
      <selection pane="topRight" activeCell="C1" sqref="C1"/>
      <selection pane="bottomLeft" activeCell="A6" sqref="A6"/>
      <selection pane="bottomRight" activeCell="C39" sqref="C39:M45"/>
    </sheetView>
  </sheetViews>
  <sheetFormatPr defaultRowHeight="15" x14ac:dyDescent="0.25"/>
  <cols>
    <col min="1" max="1" width="2.85546875" customWidth="1"/>
    <col min="2" max="2" width="53.140625" customWidth="1"/>
    <col min="3" max="3" width="37.7109375" customWidth="1"/>
    <col min="4" max="4" width="17.28515625" bestFit="1" customWidth="1"/>
    <col min="5" max="5" width="21.140625" style="5" customWidth="1"/>
    <col min="6" max="6" width="17.28515625" style="5" customWidth="1"/>
    <col min="7" max="8" width="17.7109375" style="5" customWidth="1"/>
    <col min="9" max="9" width="20.7109375" style="5" customWidth="1"/>
    <col min="10" max="10" width="22.28515625" customWidth="1"/>
    <col min="11" max="11" width="21.42578125" bestFit="1" customWidth="1"/>
    <col min="12" max="12" width="21.42578125" customWidth="1"/>
    <col min="13" max="13" width="19.140625" bestFit="1" customWidth="1"/>
    <col min="14" max="14" width="21.42578125" bestFit="1" customWidth="1"/>
    <col min="15" max="16" width="23" customWidth="1"/>
    <col min="17" max="17" width="19" customWidth="1"/>
    <col min="18" max="18" width="16.28515625" customWidth="1"/>
    <col min="19" max="19" width="23.85546875" customWidth="1"/>
    <col min="20" max="20" width="19.5703125" customWidth="1"/>
    <col min="21" max="21" width="17" customWidth="1"/>
  </cols>
  <sheetData>
    <row r="1" spans="2:19" x14ac:dyDescent="0.25">
      <c r="B1" s="11" t="s">
        <v>67</v>
      </c>
      <c r="C1" s="11"/>
      <c r="D1" s="12"/>
      <c r="E1" s="13"/>
      <c r="F1" s="13"/>
      <c r="G1" s="13"/>
      <c r="H1" s="13"/>
      <c r="I1" s="13"/>
    </row>
    <row r="2" spans="2:19" s="8" customFormat="1" x14ac:dyDescent="0.25">
      <c r="B2" s="14"/>
      <c r="C2" s="14"/>
      <c r="D2" s="15"/>
      <c r="E2" s="16"/>
      <c r="F2" s="16"/>
      <c r="G2" s="16"/>
      <c r="H2" s="16"/>
      <c r="I2" s="16"/>
    </row>
    <row r="3" spans="2:19" ht="42" customHeight="1" x14ac:dyDescent="0.25">
      <c r="B3" s="140" t="s">
        <v>72</v>
      </c>
      <c r="C3" s="140"/>
      <c r="D3" s="83"/>
      <c r="E3" s="83"/>
      <c r="F3" s="44"/>
      <c r="G3" s="44"/>
      <c r="H3" s="44"/>
      <c r="I3" s="44"/>
    </row>
    <row r="5" spans="2:19" ht="23.25" x14ac:dyDescent="0.35">
      <c r="B5" s="43" t="s">
        <v>0</v>
      </c>
      <c r="C5" s="43"/>
      <c r="D5" s="141">
        <v>2015</v>
      </c>
      <c r="E5" s="142"/>
      <c r="F5" s="143"/>
      <c r="G5" s="141">
        <v>2016</v>
      </c>
      <c r="H5" s="142"/>
      <c r="I5" s="142"/>
      <c r="J5" s="143"/>
      <c r="K5" s="141">
        <v>2017</v>
      </c>
      <c r="L5" s="142"/>
      <c r="M5" s="142"/>
      <c r="N5" s="143"/>
      <c r="O5" s="141">
        <v>2018</v>
      </c>
      <c r="P5" s="142"/>
      <c r="Q5" s="142"/>
      <c r="R5" s="143"/>
    </row>
    <row r="6" spans="2:19" ht="52.5" customHeight="1" thickBot="1" x14ac:dyDescent="0.35">
      <c r="B6" s="31"/>
      <c r="C6" s="28" t="s">
        <v>88</v>
      </c>
      <c r="D6" s="59" t="s">
        <v>33</v>
      </c>
      <c r="E6" s="68" t="s">
        <v>89</v>
      </c>
      <c r="F6" s="33" t="s">
        <v>56</v>
      </c>
      <c r="G6" s="30" t="s">
        <v>33</v>
      </c>
      <c r="H6" s="25"/>
      <c r="I6" s="25" t="s">
        <v>89</v>
      </c>
      <c r="J6" s="25" t="s">
        <v>56</v>
      </c>
      <c r="K6" s="7" t="s">
        <v>33</v>
      </c>
      <c r="L6" s="7"/>
      <c r="M6" s="7" t="s">
        <v>89</v>
      </c>
      <c r="N6" s="7" t="s">
        <v>56</v>
      </c>
      <c r="O6" s="28" t="s">
        <v>33</v>
      </c>
      <c r="P6" s="25"/>
      <c r="Q6" s="7" t="s">
        <v>89</v>
      </c>
      <c r="R6" s="7" t="s">
        <v>56</v>
      </c>
      <c r="S6" s="35"/>
    </row>
    <row r="7" spans="2:19" ht="15.75" thickTop="1" x14ac:dyDescent="0.25">
      <c r="B7" s="32" t="s">
        <v>1</v>
      </c>
      <c r="C7" s="34" t="s">
        <v>179</v>
      </c>
      <c r="D7" s="34"/>
      <c r="E7" s="26"/>
      <c r="F7" s="26"/>
      <c r="G7" s="29">
        <v>883</v>
      </c>
      <c r="H7" s="106">
        <f>G7/SUM(G$7:G$14)</f>
        <v>0.2007274380541032</v>
      </c>
      <c r="I7" s="103">
        <v>1.1499999999999999</v>
      </c>
      <c r="J7" s="95">
        <v>9161000</v>
      </c>
      <c r="K7" s="27">
        <v>1085</v>
      </c>
      <c r="L7" s="106">
        <f>K7/SUM(K$7:K$14)</f>
        <v>0.2072588347659981</v>
      </c>
      <c r="M7" s="103">
        <v>1.22</v>
      </c>
      <c r="N7" s="95">
        <v>13072000</v>
      </c>
      <c r="O7" s="34">
        <v>1254</v>
      </c>
      <c r="P7" s="106">
        <f>O7/SUM(O$7:O$14)</f>
        <v>0.21665514858327575</v>
      </c>
      <c r="Q7" s="103">
        <v>1.27</v>
      </c>
      <c r="R7" s="95">
        <v>18664000</v>
      </c>
      <c r="S7" s="35"/>
    </row>
    <row r="8" spans="2:19" x14ac:dyDescent="0.25">
      <c r="B8" s="32" t="s">
        <v>2</v>
      </c>
      <c r="C8" s="34"/>
      <c r="D8" s="34"/>
      <c r="E8" s="26"/>
      <c r="F8" s="26"/>
      <c r="G8" s="27">
        <v>2222</v>
      </c>
      <c r="H8" s="106">
        <f t="shared" ref="H8:H14" si="0">G8/SUM(G$7:G$14)</f>
        <v>0.50511479881791321</v>
      </c>
      <c r="I8" s="103">
        <v>1.06</v>
      </c>
      <c r="J8" s="95">
        <v>5855000</v>
      </c>
      <c r="K8" s="27">
        <v>2471</v>
      </c>
      <c r="L8" s="106">
        <f t="shared" ref="L8:L14" si="1">K8/SUM(K$7:K$14)</f>
        <v>0.47201528175740209</v>
      </c>
      <c r="M8" s="103">
        <v>1.06</v>
      </c>
      <c r="N8" s="95">
        <v>6778000</v>
      </c>
      <c r="O8" s="34">
        <v>2586</v>
      </c>
      <c r="P8" s="106">
        <f t="shared" ref="P8:P14" si="2">O8/SUM(O$7:O$14)</f>
        <v>0.44678645473393225</v>
      </c>
      <c r="Q8" s="103">
        <v>1.08</v>
      </c>
      <c r="R8" s="95">
        <v>8220000</v>
      </c>
      <c r="S8" s="35"/>
    </row>
    <row r="9" spans="2:19" x14ac:dyDescent="0.25">
      <c r="B9" s="32" t="s">
        <v>3</v>
      </c>
      <c r="C9" s="144" t="s">
        <v>430</v>
      </c>
      <c r="D9" s="34"/>
      <c r="E9" s="26"/>
      <c r="F9" s="26"/>
      <c r="G9" s="27">
        <v>167</v>
      </c>
      <c r="H9" s="106">
        <f t="shared" si="0"/>
        <v>3.7963173448511023E-2</v>
      </c>
      <c r="I9" s="103">
        <v>1.01</v>
      </c>
      <c r="J9" s="95">
        <v>338000</v>
      </c>
      <c r="K9" s="27">
        <v>137</v>
      </c>
      <c r="L9" s="106">
        <f t="shared" si="1"/>
        <v>2.6170009551098376E-2</v>
      </c>
      <c r="M9" s="103">
        <v>1.1399999999999999</v>
      </c>
      <c r="N9" s="95">
        <v>599000</v>
      </c>
      <c r="O9" s="34">
        <v>120</v>
      </c>
      <c r="P9" s="106">
        <f t="shared" si="2"/>
        <v>2.0732550103662751E-2</v>
      </c>
      <c r="Q9" s="103">
        <v>1.1299999999999999</v>
      </c>
      <c r="R9" s="95">
        <v>735000</v>
      </c>
      <c r="S9" s="35"/>
    </row>
    <row r="10" spans="2:19" x14ac:dyDescent="0.25">
      <c r="B10" s="32" t="s">
        <v>25</v>
      </c>
      <c r="C10" s="145"/>
      <c r="D10" s="34"/>
      <c r="E10" s="26"/>
      <c r="F10" s="26"/>
      <c r="G10" s="27">
        <v>463</v>
      </c>
      <c r="H10" s="106">
        <f t="shared" si="0"/>
        <v>0.10525119345305751</v>
      </c>
      <c r="I10" s="103">
        <v>1.17</v>
      </c>
      <c r="J10" s="95">
        <v>6649000</v>
      </c>
      <c r="K10" s="27">
        <v>518</v>
      </c>
      <c r="L10" s="106">
        <f t="shared" si="1"/>
        <v>9.8949379178605537E-2</v>
      </c>
      <c r="M10" s="103">
        <v>1.27</v>
      </c>
      <c r="N10" s="95">
        <v>8449000</v>
      </c>
      <c r="O10" s="34">
        <v>561</v>
      </c>
      <c r="P10" s="106">
        <f t="shared" si="2"/>
        <v>9.6924671734623352E-2</v>
      </c>
      <c r="Q10" s="103">
        <v>1.4</v>
      </c>
      <c r="R10" s="95">
        <v>10796000</v>
      </c>
      <c r="S10" s="35"/>
    </row>
    <row r="11" spans="2:19" x14ac:dyDescent="0.25">
      <c r="B11" s="32" t="s">
        <v>4</v>
      </c>
      <c r="C11" s="146"/>
      <c r="D11" s="34"/>
      <c r="E11" s="26"/>
      <c r="F11" s="26"/>
      <c r="G11" s="27">
        <v>256</v>
      </c>
      <c r="H11" s="106">
        <f t="shared" si="0"/>
        <v>5.8195044328256423E-2</v>
      </c>
      <c r="I11" s="103">
        <v>1.05</v>
      </c>
      <c r="J11" s="95">
        <v>1200000</v>
      </c>
      <c r="K11" s="27">
        <v>250</v>
      </c>
      <c r="L11" s="106">
        <f t="shared" si="1"/>
        <v>4.775549188156638E-2</v>
      </c>
      <c r="M11" s="103">
        <v>1.03</v>
      </c>
      <c r="N11" s="95">
        <v>1614000</v>
      </c>
      <c r="O11" s="34">
        <v>221</v>
      </c>
      <c r="P11" s="106">
        <f t="shared" si="2"/>
        <v>3.8182446440912232E-2</v>
      </c>
      <c r="Q11" s="103">
        <v>1.04</v>
      </c>
      <c r="R11" s="95">
        <v>1244000</v>
      </c>
      <c r="S11" s="35"/>
    </row>
    <row r="12" spans="2:19" x14ac:dyDescent="0.25">
      <c r="B12" s="32" t="s">
        <v>5</v>
      </c>
      <c r="C12" s="34"/>
      <c r="D12" s="34"/>
      <c r="E12" s="26"/>
      <c r="F12" s="26"/>
      <c r="G12" s="27">
        <v>170</v>
      </c>
      <c r="H12" s="106">
        <f t="shared" si="0"/>
        <v>3.8645146624232782E-2</v>
      </c>
      <c r="I12" s="103">
        <v>1</v>
      </c>
      <c r="J12" s="95">
        <v>1099000</v>
      </c>
      <c r="K12" s="27">
        <v>242</v>
      </c>
      <c r="L12" s="106">
        <f t="shared" si="1"/>
        <v>4.6227316141356257E-2</v>
      </c>
      <c r="M12" s="103">
        <v>1.01</v>
      </c>
      <c r="N12" s="95">
        <v>1198000</v>
      </c>
      <c r="O12" s="34">
        <v>283</v>
      </c>
      <c r="P12" s="106">
        <f t="shared" si="2"/>
        <v>4.8894263994471318E-2</v>
      </c>
      <c r="Q12" s="103">
        <v>1.01</v>
      </c>
      <c r="R12" s="95">
        <v>886000</v>
      </c>
      <c r="S12" s="35"/>
    </row>
    <row r="13" spans="2:19" x14ac:dyDescent="0.25">
      <c r="B13" s="32" t="s">
        <v>6</v>
      </c>
      <c r="C13" s="34" t="s">
        <v>429</v>
      </c>
      <c r="D13" s="34"/>
      <c r="E13" s="26"/>
      <c r="F13" s="26"/>
      <c r="G13" s="27">
        <v>3</v>
      </c>
      <c r="H13" s="106">
        <f t="shared" si="0"/>
        <v>6.8197317572175496E-4</v>
      </c>
      <c r="I13" s="103">
        <v>1</v>
      </c>
      <c r="J13" s="95">
        <v>7000</v>
      </c>
      <c r="K13" s="27">
        <v>177</v>
      </c>
      <c r="L13" s="106">
        <f t="shared" si="1"/>
        <v>3.3810888252149E-2</v>
      </c>
      <c r="M13" s="103">
        <v>1</v>
      </c>
      <c r="N13" s="95">
        <v>730000</v>
      </c>
      <c r="O13" s="34">
        <v>640</v>
      </c>
      <c r="P13" s="106">
        <f t="shared" si="2"/>
        <v>0.11057360055286801</v>
      </c>
      <c r="Q13" s="103">
        <v>1.03</v>
      </c>
      <c r="R13" s="95">
        <v>3894000</v>
      </c>
      <c r="S13" s="35"/>
    </row>
    <row r="14" spans="2:19" x14ac:dyDescent="0.25">
      <c r="B14" s="32" t="s">
        <v>45</v>
      </c>
      <c r="C14" s="34"/>
      <c r="D14" s="34"/>
      <c r="E14" s="26"/>
      <c r="F14" s="26"/>
      <c r="G14" s="27">
        <v>235</v>
      </c>
      <c r="H14" s="106">
        <f t="shared" si="0"/>
        <v>5.3421232098204138E-2</v>
      </c>
      <c r="I14" s="103">
        <v>1.01</v>
      </c>
      <c r="J14" s="95">
        <v>1948000</v>
      </c>
      <c r="K14" s="27">
        <v>355</v>
      </c>
      <c r="L14" s="106">
        <f t="shared" si="1"/>
        <v>6.7812798471824254E-2</v>
      </c>
      <c r="M14" s="103">
        <v>1.1000000000000001</v>
      </c>
      <c r="N14" s="95">
        <v>2510000</v>
      </c>
      <c r="O14" s="34">
        <v>123</v>
      </c>
      <c r="P14" s="106">
        <f t="shared" si="2"/>
        <v>2.1250863856254319E-2</v>
      </c>
      <c r="Q14" s="103">
        <v>1.05</v>
      </c>
      <c r="R14" s="95">
        <v>1262000</v>
      </c>
      <c r="S14" s="35"/>
    </row>
    <row r="15" spans="2:19" x14ac:dyDescent="0.25">
      <c r="B15" s="2"/>
      <c r="C15" s="2"/>
      <c r="G15" t="s">
        <v>431</v>
      </c>
      <c r="H15"/>
    </row>
    <row r="16" spans="2:19" x14ac:dyDescent="0.25">
      <c r="B16" s="2"/>
      <c r="C16" s="2"/>
    </row>
    <row r="17" spans="2:14" ht="23.25" x14ac:dyDescent="0.35">
      <c r="B17" s="86" t="s">
        <v>145</v>
      </c>
      <c r="C17" s="65"/>
      <c r="D17" s="165">
        <v>2015</v>
      </c>
      <c r="E17" s="165"/>
      <c r="F17" s="165">
        <v>2016</v>
      </c>
      <c r="G17" s="165"/>
      <c r="H17" s="104"/>
      <c r="I17" s="165">
        <v>2017</v>
      </c>
      <c r="J17" s="165"/>
      <c r="K17" s="165">
        <v>2018</v>
      </c>
      <c r="L17" s="165"/>
      <c r="M17" s="165"/>
    </row>
    <row r="18" spans="2:14" ht="35.25" thickBot="1" x14ac:dyDescent="0.35">
      <c r="B18" s="87" t="s">
        <v>146</v>
      </c>
      <c r="C18" s="28" t="s">
        <v>88</v>
      </c>
      <c r="D18" s="28" t="s">
        <v>16</v>
      </c>
      <c r="E18" s="7" t="s">
        <v>40</v>
      </c>
      <c r="F18" s="28" t="s">
        <v>16</v>
      </c>
      <c r="G18" s="7" t="s">
        <v>35</v>
      </c>
      <c r="H18" s="7"/>
      <c r="I18" s="28" t="s">
        <v>16</v>
      </c>
      <c r="J18" s="7" t="s">
        <v>35</v>
      </c>
      <c r="K18" s="28" t="s">
        <v>16</v>
      </c>
      <c r="L18" s="25"/>
      <c r="M18" s="7" t="s">
        <v>35</v>
      </c>
      <c r="N18" s="35"/>
    </row>
    <row r="19" spans="2:14" ht="15.75" thickTop="1" x14ac:dyDescent="0.25">
      <c r="B19" s="32" t="s">
        <v>147</v>
      </c>
      <c r="C19" s="147" t="s">
        <v>434</v>
      </c>
      <c r="D19" s="148"/>
      <c r="E19" s="148"/>
      <c r="F19" s="148"/>
      <c r="G19" s="148"/>
      <c r="H19" s="148"/>
      <c r="I19" s="148"/>
      <c r="J19" s="148"/>
      <c r="K19" s="148"/>
      <c r="L19" s="148"/>
      <c r="M19" s="149"/>
      <c r="N19" s="35"/>
    </row>
    <row r="20" spans="2:14" x14ac:dyDescent="0.25">
      <c r="B20" s="32" t="s">
        <v>148</v>
      </c>
      <c r="C20" s="150"/>
      <c r="D20" s="151"/>
      <c r="E20" s="151"/>
      <c r="F20" s="151"/>
      <c r="G20" s="151"/>
      <c r="H20" s="151"/>
      <c r="I20" s="151"/>
      <c r="J20" s="151"/>
      <c r="K20" s="151"/>
      <c r="L20" s="151"/>
      <c r="M20" s="152"/>
      <c r="N20" s="35"/>
    </row>
    <row r="21" spans="2:14" x14ac:dyDescent="0.25">
      <c r="B21" s="32" t="s">
        <v>149</v>
      </c>
      <c r="C21" s="150"/>
      <c r="D21" s="151"/>
      <c r="E21" s="151"/>
      <c r="F21" s="151"/>
      <c r="G21" s="151"/>
      <c r="H21" s="151"/>
      <c r="I21" s="151"/>
      <c r="J21" s="151"/>
      <c r="K21" s="151"/>
      <c r="L21" s="151"/>
      <c r="M21" s="152"/>
      <c r="N21" s="35"/>
    </row>
    <row r="22" spans="2:14" x14ac:dyDescent="0.25">
      <c r="B22" s="32" t="s">
        <v>150</v>
      </c>
      <c r="C22" s="150"/>
      <c r="D22" s="151"/>
      <c r="E22" s="151"/>
      <c r="F22" s="151"/>
      <c r="G22" s="151"/>
      <c r="H22" s="151"/>
      <c r="I22" s="151"/>
      <c r="J22" s="151"/>
      <c r="K22" s="151"/>
      <c r="L22" s="151"/>
      <c r="M22" s="152"/>
      <c r="N22" s="35"/>
    </row>
    <row r="23" spans="2:14" x14ac:dyDescent="0.25">
      <c r="B23" s="32" t="s">
        <v>151</v>
      </c>
      <c r="C23" s="150"/>
      <c r="D23" s="151"/>
      <c r="E23" s="151"/>
      <c r="F23" s="151"/>
      <c r="G23" s="151"/>
      <c r="H23" s="151"/>
      <c r="I23" s="151"/>
      <c r="J23" s="151"/>
      <c r="K23" s="151"/>
      <c r="L23" s="151"/>
      <c r="M23" s="152"/>
      <c r="N23" s="35"/>
    </row>
    <row r="24" spans="2:14" x14ac:dyDescent="0.25">
      <c r="B24" s="32" t="s">
        <v>152</v>
      </c>
      <c r="C24" s="153"/>
      <c r="D24" s="154"/>
      <c r="E24" s="154"/>
      <c r="F24" s="154"/>
      <c r="G24" s="154"/>
      <c r="H24" s="154"/>
      <c r="I24" s="154"/>
      <c r="J24" s="154"/>
      <c r="K24" s="154"/>
      <c r="L24" s="154"/>
      <c r="M24" s="155"/>
      <c r="N24" s="35"/>
    </row>
    <row r="25" spans="2:14" x14ac:dyDescent="0.25">
      <c r="B25" s="3"/>
      <c r="E25"/>
      <c r="F25"/>
      <c r="G25"/>
      <c r="H25"/>
      <c r="I25"/>
    </row>
    <row r="26" spans="2:14" x14ac:dyDescent="0.25">
      <c r="B26" s="2"/>
      <c r="C26" s="2"/>
    </row>
    <row r="27" spans="2:14" ht="23.25" x14ac:dyDescent="0.35">
      <c r="B27" s="65" t="s">
        <v>97</v>
      </c>
      <c r="C27" s="65"/>
      <c r="D27" s="165">
        <v>2015</v>
      </c>
      <c r="E27" s="165"/>
      <c r="F27" s="165">
        <v>2016</v>
      </c>
      <c r="G27" s="165"/>
      <c r="H27" s="104"/>
      <c r="I27" s="165">
        <v>2017</v>
      </c>
      <c r="J27" s="165"/>
      <c r="K27" s="165">
        <v>2018</v>
      </c>
      <c r="L27" s="165"/>
      <c r="M27" s="165"/>
    </row>
    <row r="28" spans="2:14" ht="35.25" thickBot="1" x14ac:dyDescent="0.35">
      <c r="B28" s="66" t="s">
        <v>90</v>
      </c>
      <c r="C28" s="28" t="s">
        <v>88</v>
      </c>
      <c r="D28" s="28" t="s">
        <v>16</v>
      </c>
      <c r="E28" s="7" t="s">
        <v>40</v>
      </c>
      <c r="F28" s="28" t="s">
        <v>16</v>
      </c>
      <c r="G28" s="7" t="s">
        <v>35</v>
      </c>
      <c r="H28" s="7"/>
      <c r="I28" s="28" t="s">
        <v>16</v>
      </c>
      <c r="J28" s="7" t="s">
        <v>35</v>
      </c>
      <c r="K28" s="28" t="s">
        <v>16</v>
      </c>
      <c r="L28" s="25"/>
      <c r="M28" s="7" t="s">
        <v>35</v>
      </c>
      <c r="N28" s="35"/>
    </row>
    <row r="29" spans="2:14" ht="15.75" thickTop="1" x14ac:dyDescent="0.25">
      <c r="B29" s="32" t="s">
        <v>91</v>
      </c>
      <c r="C29" s="34" t="s">
        <v>165</v>
      </c>
      <c r="D29" s="34"/>
      <c r="E29" s="24"/>
      <c r="F29" s="34">
        <v>2861</v>
      </c>
      <c r="G29" s="95">
        <v>4790</v>
      </c>
      <c r="H29" s="105"/>
      <c r="I29" s="34">
        <v>2970</v>
      </c>
      <c r="J29" s="95">
        <v>4530</v>
      </c>
      <c r="K29" s="34">
        <v>3053</v>
      </c>
      <c r="L29" s="27"/>
      <c r="M29" s="95">
        <v>4663</v>
      </c>
      <c r="N29" s="35"/>
    </row>
    <row r="30" spans="2:14" x14ac:dyDescent="0.25">
      <c r="B30" s="32" t="s">
        <v>92</v>
      </c>
      <c r="C30" s="34"/>
      <c r="D30" s="34"/>
      <c r="E30" s="24"/>
      <c r="F30" s="34">
        <v>522</v>
      </c>
      <c r="G30" s="95">
        <v>14973</v>
      </c>
      <c r="H30" s="105"/>
      <c r="I30" s="34">
        <v>687</v>
      </c>
      <c r="J30" s="95">
        <v>16543</v>
      </c>
      <c r="K30" s="34">
        <v>854</v>
      </c>
      <c r="L30" s="27"/>
      <c r="M30" s="95">
        <v>17608</v>
      </c>
      <c r="N30" s="35"/>
    </row>
    <row r="31" spans="2:14" x14ac:dyDescent="0.25">
      <c r="B31" s="32" t="s">
        <v>94</v>
      </c>
      <c r="C31" s="34"/>
      <c r="D31" s="34"/>
      <c r="E31" s="24"/>
      <c r="F31" s="34">
        <v>117</v>
      </c>
      <c r="G31" s="95">
        <v>28983</v>
      </c>
      <c r="H31" s="105"/>
      <c r="I31" s="34">
        <v>218</v>
      </c>
      <c r="J31" s="95">
        <v>28862</v>
      </c>
      <c r="K31" s="34">
        <v>323</v>
      </c>
      <c r="L31" s="27"/>
      <c r="M31" s="95">
        <v>31551</v>
      </c>
      <c r="N31" s="35"/>
    </row>
    <row r="32" spans="2:14" x14ac:dyDescent="0.25">
      <c r="B32" s="32" t="s">
        <v>93</v>
      </c>
      <c r="C32" s="34"/>
      <c r="D32" s="34"/>
      <c r="E32" s="24"/>
      <c r="F32" s="34">
        <v>24</v>
      </c>
      <c r="G32" s="95">
        <v>45542</v>
      </c>
      <c r="H32" s="105"/>
      <c r="I32" s="34">
        <v>54</v>
      </c>
      <c r="J32" s="95">
        <v>45259</v>
      </c>
      <c r="K32" s="34">
        <v>89</v>
      </c>
      <c r="L32" s="27"/>
      <c r="M32" s="95">
        <v>44831</v>
      </c>
      <c r="N32" s="35"/>
    </row>
    <row r="33" spans="2:14" x14ac:dyDescent="0.25">
      <c r="B33" s="32" t="s">
        <v>96</v>
      </c>
      <c r="C33" s="34"/>
      <c r="D33" s="34"/>
      <c r="E33" s="24"/>
      <c r="F33" s="34">
        <v>5</v>
      </c>
      <c r="G33" s="95">
        <v>52600</v>
      </c>
      <c r="H33" s="105"/>
      <c r="I33" s="34">
        <v>9</v>
      </c>
      <c r="J33" s="95">
        <v>71667</v>
      </c>
      <c r="K33" s="34">
        <v>22</v>
      </c>
      <c r="L33" s="27"/>
      <c r="M33" s="95">
        <v>66000</v>
      </c>
      <c r="N33" s="35"/>
    </row>
    <row r="34" spans="2:14" x14ac:dyDescent="0.25">
      <c r="B34" s="32" t="s">
        <v>95</v>
      </c>
      <c r="C34" s="34"/>
      <c r="D34" s="34"/>
      <c r="E34" s="24"/>
      <c r="F34" s="34">
        <v>0</v>
      </c>
      <c r="G34" s="95">
        <v>0</v>
      </c>
      <c r="H34" s="105"/>
      <c r="I34" s="34">
        <v>7</v>
      </c>
      <c r="J34" s="95">
        <v>107429</v>
      </c>
      <c r="K34" s="34">
        <v>13</v>
      </c>
      <c r="L34" s="27"/>
      <c r="M34" s="95">
        <v>61154</v>
      </c>
      <c r="N34" s="35"/>
    </row>
    <row r="35" spans="2:14" x14ac:dyDescent="0.25">
      <c r="B35" s="3"/>
      <c r="C35" s="3"/>
      <c r="E35"/>
      <c r="F35"/>
      <c r="G35"/>
      <c r="H35"/>
      <c r="I35"/>
    </row>
    <row r="36" spans="2:14" x14ac:dyDescent="0.25">
      <c r="B36" s="3"/>
      <c r="C36" s="3"/>
      <c r="E36"/>
      <c r="F36"/>
      <c r="G36"/>
      <c r="H36"/>
      <c r="I36"/>
    </row>
    <row r="37" spans="2:14" ht="23.25" x14ac:dyDescent="0.35">
      <c r="B37" s="65" t="s">
        <v>110</v>
      </c>
      <c r="C37" s="65"/>
      <c r="D37" s="166">
        <v>2015</v>
      </c>
      <c r="E37" s="166"/>
      <c r="F37" s="165">
        <v>2016</v>
      </c>
      <c r="G37" s="165"/>
      <c r="H37" s="104"/>
      <c r="I37" s="165">
        <v>2017</v>
      </c>
      <c r="J37" s="165"/>
      <c r="K37" s="165">
        <v>2018</v>
      </c>
      <c r="L37" s="165"/>
      <c r="M37" s="165"/>
    </row>
    <row r="38" spans="2:14" ht="159" thickBot="1" x14ac:dyDescent="0.35">
      <c r="B38" s="66" t="s">
        <v>144</v>
      </c>
      <c r="C38" s="28" t="s">
        <v>88</v>
      </c>
      <c r="D38" s="28" t="s">
        <v>16</v>
      </c>
      <c r="E38" s="7" t="s">
        <v>35</v>
      </c>
      <c r="F38" s="28" t="s">
        <v>16</v>
      </c>
      <c r="G38" s="7" t="s">
        <v>35</v>
      </c>
      <c r="H38" s="7"/>
      <c r="I38" s="28" t="s">
        <v>16</v>
      </c>
      <c r="J38" s="7" t="s">
        <v>35</v>
      </c>
      <c r="K38" s="28" t="s">
        <v>16</v>
      </c>
      <c r="L38" s="25"/>
      <c r="M38" s="7" t="s">
        <v>35</v>
      </c>
      <c r="N38" s="35"/>
    </row>
    <row r="39" spans="2:14" ht="15.75" thickTop="1" x14ac:dyDescent="0.25">
      <c r="B39" s="32" t="s">
        <v>18</v>
      </c>
      <c r="C39" s="156" t="s">
        <v>180</v>
      </c>
      <c r="D39" s="157"/>
      <c r="E39" s="157"/>
      <c r="F39" s="157"/>
      <c r="G39" s="157"/>
      <c r="H39" s="157"/>
      <c r="I39" s="157"/>
      <c r="J39" s="157"/>
      <c r="K39" s="157"/>
      <c r="L39" s="157"/>
      <c r="M39" s="158"/>
      <c r="N39" s="35" t="s">
        <v>166</v>
      </c>
    </row>
    <row r="40" spans="2:14" x14ac:dyDescent="0.25">
      <c r="B40" s="32" t="s">
        <v>19</v>
      </c>
      <c r="C40" s="159"/>
      <c r="D40" s="160"/>
      <c r="E40" s="160"/>
      <c r="F40" s="160"/>
      <c r="G40" s="160"/>
      <c r="H40" s="160"/>
      <c r="I40" s="160"/>
      <c r="J40" s="160"/>
      <c r="K40" s="160"/>
      <c r="L40" s="160"/>
      <c r="M40" s="161"/>
      <c r="N40" s="35"/>
    </row>
    <row r="41" spans="2:14" x14ac:dyDescent="0.25">
      <c r="B41" s="32" t="s">
        <v>20</v>
      </c>
      <c r="C41" s="159"/>
      <c r="D41" s="160"/>
      <c r="E41" s="160"/>
      <c r="F41" s="160"/>
      <c r="G41" s="160"/>
      <c r="H41" s="160"/>
      <c r="I41" s="160"/>
      <c r="J41" s="160"/>
      <c r="K41" s="160"/>
      <c r="L41" s="160"/>
      <c r="M41" s="161"/>
      <c r="N41" s="35"/>
    </row>
    <row r="42" spans="2:14" x14ac:dyDescent="0.25">
      <c r="B42" s="32" t="s">
        <v>21</v>
      </c>
      <c r="C42" s="159"/>
      <c r="D42" s="160"/>
      <c r="E42" s="160"/>
      <c r="F42" s="160"/>
      <c r="G42" s="160"/>
      <c r="H42" s="160"/>
      <c r="I42" s="160"/>
      <c r="J42" s="160"/>
      <c r="K42" s="160"/>
      <c r="L42" s="160"/>
      <c r="M42" s="161"/>
      <c r="N42" s="35"/>
    </row>
    <row r="43" spans="2:14" x14ac:dyDescent="0.25">
      <c r="B43" s="32" t="s">
        <v>22</v>
      </c>
      <c r="C43" s="159"/>
      <c r="D43" s="160"/>
      <c r="E43" s="160"/>
      <c r="F43" s="160"/>
      <c r="G43" s="160"/>
      <c r="H43" s="160"/>
      <c r="I43" s="160"/>
      <c r="J43" s="160"/>
      <c r="K43" s="160"/>
      <c r="L43" s="160"/>
      <c r="M43" s="161"/>
      <c r="N43" s="35"/>
    </row>
    <row r="44" spans="2:14" x14ac:dyDescent="0.25">
      <c r="B44" s="32" t="s">
        <v>23</v>
      </c>
      <c r="C44" s="159"/>
      <c r="D44" s="160"/>
      <c r="E44" s="160"/>
      <c r="F44" s="160"/>
      <c r="G44" s="160"/>
      <c r="H44" s="160"/>
      <c r="I44" s="160"/>
      <c r="J44" s="160"/>
      <c r="K44" s="160"/>
      <c r="L44" s="160"/>
      <c r="M44" s="161"/>
      <c r="N44" s="35"/>
    </row>
    <row r="45" spans="2:14" x14ac:dyDescent="0.25">
      <c r="B45" s="32" t="s">
        <v>24</v>
      </c>
      <c r="C45" s="162"/>
      <c r="D45" s="163"/>
      <c r="E45" s="163"/>
      <c r="F45" s="163"/>
      <c r="G45" s="163"/>
      <c r="H45" s="163"/>
      <c r="I45" s="163"/>
      <c r="J45" s="163"/>
      <c r="K45" s="163"/>
      <c r="L45" s="163"/>
      <c r="M45" s="164"/>
      <c r="N45" s="35"/>
    </row>
  </sheetData>
  <mergeCells count="20">
    <mergeCell ref="C9:C11"/>
    <mergeCell ref="C19:M24"/>
    <mergeCell ref="C39:M45"/>
    <mergeCell ref="D17:E17"/>
    <mergeCell ref="F17:G17"/>
    <mergeCell ref="I17:J17"/>
    <mergeCell ref="K17:M17"/>
    <mergeCell ref="D37:E37"/>
    <mergeCell ref="F37:G37"/>
    <mergeCell ref="I37:J37"/>
    <mergeCell ref="K37:M37"/>
    <mergeCell ref="D27:E27"/>
    <mergeCell ref="F27:G27"/>
    <mergeCell ref="I27:J27"/>
    <mergeCell ref="K27:M27"/>
    <mergeCell ref="B3:C3"/>
    <mergeCell ref="D5:F5"/>
    <mergeCell ref="G5:J5"/>
    <mergeCell ref="K5:N5"/>
    <mergeCell ref="O5:R5"/>
  </mergeCells>
  <pageMargins left="0.7" right="0.7" top="0.75" bottom="0.75" header="0.3" footer="0.3"/>
  <pageSetup paperSize="9" scale="3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B84A-C406-4F36-9F8A-ED5ED707995D}">
  <dimension ref="B1:S311"/>
  <sheetViews>
    <sheetView tabSelected="1" zoomScale="80" zoomScaleNormal="80" workbookViewId="0">
      <selection activeCell="J98" sqref="J98"/>
    </sheetView>
  </sheetViews>
  <sheetFormatPr defaultRowHeight="15" x14ac:dyDescent="0.25"/>
  <cols>
    <col min="1" max="1" width="4.5703125" customWidth="1"/>
    <col min="2" max="2" width="36.7109375" customWidth="1"/>
    <col min="3" max="3" width="25.7109375" customWidth="1"/>
    <col min="4" max="4" width="33.42578125" customWidth="1"/>
    <col min="5" max="5" width="41.5703125" customWidth="1"/>
    <col min="6" max="6" width="20" style="48" customWidth="1"/>
    <col min="7" max="7" width="25.5703125" style="48" customWidth="1"/>
    <col min="8" max="8" width="24" style="48" customWidth="1"/>
    <col min="9" max="9" width="11" customWidth="1"/>
    <col min="10" max="10" width="71.7109375" bestFit="1" customWidth="1"/>
    <col min="11" max="11" width="22.42578125" bestFit="1" customWidth="1"/>
    <col min="12" max="12" width="8.140625" bestFit="1" customWidth="1"/>
    <col min="13" max="13" width="9.42578125" bestFit="1" customWidth="1"/>
    <col min="14" max="14" width="24.140625" bestFit="1" customWidth="1"/>
    <col min="15" max="15" width="17.5703125" bestFit="1" customWidth="1"/>
    <col min="16" max="16" width="14.7109375" bestFit="1" customWidth="1"/>
    <col min="17" max="17" width="14.42578125" bestFit="1" customWidth="1"/>
    <col min="18" max="18" width="27.140625" bestFit="1" customWidth="1"/>
    <col min="19" max="19" width="13.5703125" bestFit="1" customWidth="1"/>
  </cols>
  <sheetData>
    <row r="1" spans="2:19" x14ac:dyDescent="0.25">
      <c r="B1" s="11" t="s">
        <v>67</v>
      </c>
      <c r="C1" s="11"/>
      <c r="D1" s="12"/>
      <c r="E1" s="13"/>
      <c r="F1" s="45"/>
      <c r="G1" s="45"/>
      <c r="H1" s="45"/>
      <c r="I1" s="45"/>
      <c r="J1" s="45"/>
      <c r="K1" s="45"/>
      <c r="L1" s="45"/>
      <c r="M1" s="45"/>
      <c r="N1" s="45"/>
      <c r="O1" s="45"/>
      <c r="P1" s="45"/>
      <c r="Q1" s="45"/>
      <c r="R1" s="45"/>
    </row>
    <row r="2" spans="2:19" x14ac:dyDescent="0.25">
      <c r="B2" s="117"/>
      <c r="C2" s="117"/>
      <c r="D2" s="118"/>
      <c r="E2" s="119"/>
      <c r="F2" s="46"/>
      <c r="G2" s="46"/>
      <c r="H2" s="46"/>
    </row>
    <row r="3" spans="2:19" ht="41.25" customHeight="1" x14ac:dyDescent="0.25">
      <c r="B3" s="140" t="s">
        <v>441</v>
      </c>
      <c r="C3" s="140"/>
      <c r="D3" s="140"/>
      <c r="E3" s="140"/>
      <c r="F3" s="47"/>
      <c r="G3" s="102" t="s">
        <v>442</v>
      </c>
    </row>
    <row r="4" spans="2:19" x14ac:dyDescent="0.25">
      <c r="D4" s="84"/>
      <c r="E4" s="84"/>
      <c r="F4" s="47"/>
      <c r="G4" s="47"/>
    </row>
    <row r="5" spans="2:19" ht="23.25" customHeight="1" x14ac:dyDescent="0.35">
      <c r="B5" s="141">
        <v>2015</v>
      </c>
      <c r="C5" s="142"/>
      <c r="D5" s="142"/>
      <c r="E5" s="142"/>
      <c r="F5" s="142"/>
      <c r="G5" s="142"/>
      <c r="H5" s="143"/>
      <c r="J5" s="167" t="s">
        <v>443</v>
      </c>
      <c r="K5" s="169">
        <v>2015</v>
      </c>
      <c r="L5" s="170"/>
      <c r="M5" s="170"/>
      <c r="N5" s="170"/>
      <c r="O5" s="170"/>
      <c r="P5" s="170"/>
      <c r="Q5" s="170"/>
      <c r="R5" s="171"/>
    </row>
    <row r="6" spans="2:19" s="5" customFormat="1" ht="17.25" x14ac:dyDescent="0.3">
      <c r="B6" s="120" t="s">
        <v>444</v>
      </c>
      <c r="C6" s="121" t="s">
        <v>445</v>
      </c>
      <c r="D6" s="121" t="s">
        <v>33</v>
      </c>
      <c r="E6" s="121" t="s">
        <v>446</v>
      </c>
      <c r="F6" s="121" t="s">
        <v>447</v>
      </c>
      <c r="G6" s="121" t="s">
        <v>448</v>
      </c>
      <c r="H6" s="121" t="s">
        <v>449</v>
      </c>
      <c r="J6" s="168"/>
      <c r="K6" s="172"/>
      <c r="L6" s="173"/>
      <c r="M6" s="173"/>
      <c r="N6" s="173"/>
      <c r="O6" s="173"/>
      <c r="P6" s="173"/>
      <c r="Q6" s="173"/>
      <c r="R6" s="174"/>
      <c r="S6" s="122"/>
    </row>
    <row r="7" spans="2:19" s="5" customFormat="1" ht="95.25" x14ac:dyDescent="0.3">
      <c r="B7" s="123"/>
      <c r="C7" s="124" t="s">
        <v>450</v>
      </c>
      <c r="D7" s="124" t="s">
        <v>451</v>
      </c>
      <c r="E7" s="124" t="s">
        <v>452</v>
      </c>
      <c r="F7" s="124" t="s">
        <v>453</v>
      </c>
      <c r="G7" s="124" t="s">
        <v>454</v>
      </c>
      <c r="H7" s="124" t="s">
        <v>455</v>
      </c>
      <c r="J7" s="120" t="s">
        <v>444</v>
      </c>
      <c r="K7" s="32" t="s">
        <v>1</v>
      </c>
      <c r="L7" s="32" t="s">
        <v>2</v>
      </c>
      <c r="M7" s="32" t="s">
        <v>3</v>
      </c>
      <c r="N7" s="32" t="s">
        <v>25</v>
      </c>
      <c r="O7" s="32" t="s">
        <v>4</v>
      </c>
      <c r="P7" s="32" t="s">
        <v>5</v>
      </c>
      <c r="Q7" s="32" t="s">
        <v>6</v>
      </c>
      <c r="R7" s="125" t="s">
        <v>45</v>
      </c>
    </row>
    <row r="8" spans="2:19" x14ac:dyDescent="0.25">
      <c r="B8" s="4" t="s">
        <v>456</v>
      </c>
      <c r="C8" s="175" t="s">
        <v>457</v>
      </c>
      <c r="D8" s="176"/>
      <c r="E8" s="176"/>
      <c r="F8" s="176"/>
      <c r="G8" s="176"/>
      <c r="H8" s="177"/>
      <c r="J8" s="4" t="s">
        <v>456</v>
      </c>
      <c r="K8" s="175" t="s">
        <v>457</v>
      </c>
      <c r="L8" s="176"/>
      <c r="M8" s="176"/>
      <c r="N8" s="176"/>
      <c r="O8" s="176"/>
      <c r="P8" s="176"/>
      <c r="Q8" s="176"/>
      <c r="R8" s="177"/>
    </row>
    <row r="9" spans="2:19" x14ac:dyDescent="0.25">
      <c r="B9" s="4" t="s">
        <v>458</v>
      </c>
      <c r="C9" s="178"/>
      <c r="D9" s="160"/>
      <c r="E9" s="160"/>
      <c r="F9" s="160"/>
      <c r="G9" s="160"/>
      <c r="H9" s="179"/>
      <c r="J9" s="4" t="s">
        <v>458</v>
      </c>
      <c r="K9" s="178"/>
      <c r="L9" s="160"/>
      <c r="M9" s="160"/>
      <c r="N9" s="160"/>
      <c r="O9" s="160"/>
      <c r="P9" s="160"/>
      <c r="Q9" s="160"/>
      <c r="R9" s="179"/>
    </row>
    <row r="10" spans="2:19" x14ac:dyDescent="0.25">
      <c r="B10" s="4" t="s">
        <v>459</v>
      </c>
      <c r="C10" s="178"/>
      <c r="D10" s="160"/>
      <c r="E10" s="160"/>
      <c r="F10" s="160"/>
      <c r="G10" s="160"/>
      <c r="H10" s="179"/>
      <c r="J10" s="4" t="s">
        <v>459</v>
      </c>
      <c r="K10" s="178"/>
      <c r="L10" s="160"/>
      <c r="M10" s="160"/>
      <c r="N10" s="160"/>
      <c r="O10" s="160"/>
      <c r="P10" s="160"/>
      <c r="Q10" s="160"/>
      <c r="R10" s="179"/>
    </row>
    <row r="11" spans="2:19" x14ac:dyDescent="0.25">
      <c r="B11" s="4" t="s">
        <v>460</v>
      </c>
      <c r="C11" s="178"/>
      <c r="D11" s="160"/>
      <c r="E11" s="160"/>
      <c r="F11" s="160"/>
      <c r="G11" s="160"/>
      <c r="H11" s="179"/>
      <c r="J11" s="4" t="s">
        <v>460</v>
      </c>
      <c r="K11" s="178"/>
      <c r="L11" s="160"/>
      <c r="M11" s="160"/>
      <c r="N11" s="160"/>
      <c r="O11" s="160"/>
      <c r="P11" s="160"/>
      <c r="Q11" s="160"/>
      <c r="R11" s="179"/>
    </row>
    <row r="12" spans="2:19" x14ac:dyDescent="0.25">
      <c r="B12" s="4" t="s">
        <v>461</v>
      </c>
      <c r="C12" s="178"/>
      <c r="D12" s="160"/>
      <c r="E12" s="160"/>
      <c r="F12" s="160"/>
      <c r="G12" s="160"/>
      <c r="H12" s="179"/>
      <c r="J12" s="4" t="s">
        <v>461</v>
      </c>
      <c r="K12" s="178"/>
      <c r="L12" s="160"/>
      <c r="M12" s="160"/>
      <c r="N12" s="160"/>
      <c r="O12" s="160"/>
      <c r="P12" s="160"/>
      <c r="Q12" s="160"/>
      <c r="R12" s="179"/>
    </row>
    <row r="13" spans="2:19" x14ac:dyDescent="0.25">
      <c r="B13" s="4" t="s">
        <v>462</v>
      </c>
      <c r="C13" s="178"/>
      <c r="D13" s="160"/>
      <c r="E13" s="160"/>
      <c r="F13" s="160"/>
      <c r="G13" s="160"/>
      <c r="H13" s="179"/>
      <c r="J13" s="4" t="s">
        <v>462</v>
      </c>
      <c r="K13" s="178"/>
      <c r="L13" s="160"/>
      <c r="M13" s="160"/>
      <c r="N13" s="160"/>
      <c r="O13" s="160"/>
      <c r="P13" s="160"/>
      <c r="Q13" s="160"/>
      <c r="R13" s="179"/>
    </row>
    <row r="14" spans="2:19" x14ac:dyDescent="0.25">
      <c r="B14" s="4" t="s">
        <v>463</v>
      </c>
      <c r="C14" s="178"/>
      <c r="D14" s="160"/>
      <c r="E14" s="160"/>
      <c r="F14" s="160"/>
      <c r="G14" s="160"/>
      <c r="H14" s="179"/>
      <c r="J14" s="4" t="s">
        <v>463</v>
      </c>
      <c r="K14" s="178"/>
      <c r="L14" s="160"/>
      <c r="M14" s="160"/>
      <c r="N14" s="160"/>
      <c r="O14" s="160"/>
      <c r="P14" s="160"/>
      <c r="Q14" s="160"/>
      <c r="R14" s="179"/>
    </row>
    <row r="15" spans="2:19" x14ac:dyDescent="0.25">
      <c r="B15" s="4" t="s">
        <v>464</v>
      </c>
      <c r="C15" s="178"/>
      <c r="D15" s="160"/>
      <c r="E15" s="160"/>
      <c r="F15" s="160"/>
      <c r="G15" s="160"/>
      <c r="H15" s="179"/>
      <c r="J15" s="4" t="s">
        <v>464</v>
      </c>
      <c r="K15" s="178"/>
      <c r="L15" s="160"/>
      <c r="M15" s="160"/>
      <c r="N15" s="160"/>
      <c r="O15" s="160"/>
      <c r="P15" s="160"/>
      <c r="Q15" s="160"/>
      <c r="R15" s="179"/>
    </row>
    <row r="16" spans="2:19" x14ac:dyDescent="0.25">
      <c r="B16" s="4" t="s">
        <v>465</v>
      </c>
      <c r="C16" s="178"/>
      <c r="D16" s="160"/>
      <c r="E16" s="160"/>
      <c r="F16" s="160"/>
      <c r="G16" s="160"/>
      <c r="H16" s="179"/>
      <c r="J16" s="4" t="s">
        <v>465</v>
      </c>
      <c r="K16" s="178"/>
      <c r="L16" s="160"/>
      <c r="M16" s="160"/>
      <c r="N16" s="160"/>
      <c r="O16" s="160"/>
      <c r="P16" s="160"/>
      <c r="Q16" s="160"/>
      <c r="R16" s="179"/>
    </row>
    <row r="17" spans="2:18" x14ac:dyDescent="0.25">
      <c r="B17" s="4" t="s">
        <v>466</v>
      </c>
      <c r="C17" s="178"/>
      <c r="D17" s="160"/>
      <c r="E17" s="160"/>
      <c r="F17" s="160"/>
      <c r="G17" s="160"/>
      <c r="H17" s="179"/>
      <c r="J17" s="4" t="s">
        <v>466</v>
      </c>
      <c r="K17" s="178"/>
      <c r="L17" s="160"/>
      <c r="M17" s="160"/>
      <c r="N17" s="160"/>
      <c r="O17" s="160"/>
      <c r="P17" s="160"/>
      <c r="Q17" s="160"/>
      <c r="R17" s="179"/>
    </row>
    <row r="18" spans="2:18" x14ac:dyDescent="0.25">
      <c r="B18" s="4" t="s">
        <v>467</v>
      </c>
      <c r="C18" s="178"/>
      <c r="D18" s="160"/>
      <c r="E18" s="160"/>
      <c r="F18" s="160"/>
      <c r="G18" s="160"/>
      <c r="H18" s="179"/>
      <c r="J18" s="4" t="s">
        <v>467</v>
      </c>
      <c r="K18" s="178"/>
      <c r="L18" s="160"/>
      <c r="M18" s="160"/>
      <c r="N18" s="160"/>
      <c r="O18" s="160"/>
      <c r="P18" s="160"/>
      <c r="Q18" s="160"/>
      <c r="R18" s="179"/>
    </row>
    <row r="19" spans="2:18" x14ac:dyDescent="0.25">
      <c r="B19" s="4" t="s">
        <v>468</v>
      </c>
      <c r="C19" s="178"/>
      <c r="D19" s="160"/>
      <c r="E19" s="160"/>
      <c r="F19" s="160"/>
      <c r="G19" s="160"/>
      <c r="H19" s="179"/>
      <c r="J19" s="4" t="s">
        <v>468</v>
      </c>
      <c r="K19" s="178"/>
      <c r="L19" s="160"/>
      <c r="M19" s="160"/>
      <c r="N19" s="160"/>
      <c r="O19" s="160"/>
      <c r="P19" s="160"/>
      <c r="Q19" s="160"/>
      <c r="R19" s="179"/>
    </row>
    <row r="20" spans="2:18" x14ac:dyDescent="0.25">
      <c r="B20" s="4" t="s">
        <v>469</v>
      </c>
      <c r="C20" s="178"/>
      <c r="D20" s="160"/>
      <c r="E20" s="160"/>
      <c r="F20" s="160"/>
      <c r="G20" s="160"/>
      <c r="H20" s="179"/>
      <c r="J20" s="4" t="s">
        <v>469</v>
      </c>
      <c r="K20" s="178"/>
      <c r="L20" s="160"/>
      <c r="M20" s="160"/>
      <c r="N20" s="160"/>
      <c r="O20" s="160"/>
      <c r="P20" s="160"/>
      <c r="Q20" s="160"/>
      <c r="R20" s="179"/>
    </row>
    <row r="21" spans="2:18" x14ac:dyDescent="0.25">
      <c r="B21" s="4" t="s">
        <v>470</v>
      </c>
      <c r="C21" s="178"/>
      <c r="D21" s="160"/>
      <c r="E21" s="160"/>
      <c r="F21" s="160"/>
      <c r="G21" s="160"/>
      <c r="H21" s="179"/>
      <c r="J21" s="4" t="s">
        <v>470</v>
      </c>
      <c r="K21" s="178"/>
      <c r="L21" s="160"/>
      <c r="M21" s="160"/>
      <c r="N21" s="160"/>
      <c r="O21" s="160"/>
      <c r="P21" s="160"/>
      <c r="Q21" s="160"/>
      <c r="R21" s="179"/>
    </row>
    <row r="22" spans="2:18" x14ac:dyDescent="0.25">
      <c r="B22" s="4" t="s">
        <v>471</v>
      </c>
      <c r="C22" s="178"/>
      <c r="D22" s="160"/>
      <c r="E22" s="160"/>
      <c r="F22" s="160"/>
      <c r="G22" s="160"/>
      <c r="H22" s="179"/>
      <c r="J22" s="4" t="s">
        <v>471</v>
      </c>
      <c r="K22" s="178"/>
      <c r="L22" s="160"/>
      <c r="M22" s="160"/>
      <c r="N22" s="160"/>
      <c r="O22" s="160"/>
      <c r="P22" s="160"/>
      <c r="Q22" s="160"/>
      <c r="R22" s="179"/>
    </row>
    <row r="23" spans="2:18" x14ac:dyDescent="0.25">
      <c r="B23" s="4" t="s">
        <v>472</v>
      </c>
      <c r="C23" s="178"/>
      <c r="D23" s="160"/>
      <c r="E23" s="160"/>
      <c r="F23" s="160"/>
      <c r="G23" s="160"/>
      <c r="H23" s="179"/>
      <c r="J23" s="4" t="s">
        <v>472</v>
      </c>
      <c r="K23" s="178"/>
      <c r="L23" s="160"/>
      <c r="M23" s="160"/>
      <c r="N23" s="160"/>
      <c r="O23" s="160"/>
      <c r="P23" s="160"/>
      <c r="Q23" s="160"/>
      <c r="R23" s="179"/>
    </row>
    <row r="24" spans="2:18" x14ac:dyDescent="0.25">
      <c r="B24" s="4" t="s">
        <v>473</v>
      </c>
      <c r="C24" s="180"/>
      <c r="D24" s="163"/>
      <c r="E24" s="163"/>
      <c r="F24" s="163"/>
      <c r="G24" s="163"/>
      <c r="H24" s="181"/>
      <c r="J24" s="4" t="s">
        <v>473</v>
      </c>
      <c r="K24" s="180"/>
      <c r="L24" s="163"/>
      <c r="M24" s="163"/>
      <c r="N24" s="163"/>
      <c r="O24" s="163"/>
      <c r="P24" s="163"/>
      <c r="Q24" s="163"/>
      <c r="R24" s="181"/>
    </row>
    <row r="26" spans="2:18" ht="23.25" x14ac:dyDescent="0.35">
      <c r="B26" s="141">
        <v>2016</v>
      </c>
      <c r="C26" s="142"/>
      <c r="D26" s="142"/>
      <c r="E26" s="142"/>
      <c r="F26" s="142"/>
      <c r="G26" s="142"/>
      <c r="H26" s="143"/>
      <c r="J26" s="167" t="s">
        <v>443</v>
      </c>
      <c r="K26" s="169">
        <v>2016</v>
      </c>
      <c r="L26" s="170"/>
      <c r="M26" s="170"/>
      <c r="N26" s="170"/>
      <c r="O26" s="170"/>
      <c r="P26" s="170"/>
      <c r="Q26" s="170"/>
      <c r="R26" s="171"/>
    </row>
    <row r="27" spans="2:18" ht="17.25" x14ac:dyDescent="0.3">
      <c r="B27" s="120" t="s">
        <v>444</v>
      </c>
      <c r="C27" s="121" t="s">
        <v>445</v>
      </c>
      <c r="D27" s="121" t="s">
        <v>33</v>
      </c>
      <c r="E27" s="121" t="s">
        <v>446</v>
      </c>
      <c r="F27" s="121" t="s">
        <v>447</v>
      </c>
      <c r="G27" s="121" t="s">
        <v>448</v>
      </c>
      <c r="H27" s="121" t="s">
        <v>449</v>
      </c>
      <c r="J27" s="168"/>
      <c r="K27" s="172"/>
      <c r="L27" s="173"/>
      <c r="M27" s="173"/>
      <c r="N27" s="173"/>
      <c r="O27" s="173"/>
      <c r="P27" s="173"/>
      <c r="Q27" s="173"/>
      <c r="R27" s="174"/>
    </row>
    <row r="28" spans="2:18" ht="95.25" x14ac:dyDescent="0.3">
      <c r="B28" s="123"/>
      <c r="C28" s="124" t="s">
        <v>450</v>
      </c>
      <c r="D28" s="124" t="s">
        <v>451</v>
      </c>
      <c r="E28" s="124" t="s">
        <v>452</v>
      </c>
      <c r="F28" s="124" t="s">
        <v>453</v>
      </c>
      <c r="G28" s="124" t="s">
        <v>454</v>
      </c>
      <c r="H28" s="124" t="s">
        <v>455</v>
      </c>
      <c r="J28" s="120" t="s">
        <v>444</v>
      </c>
      <c r="K28" s="32" t="s">
        <v>1</v>
      </c>
      <c r="L28" s="32" t="s">
        <v>2</v>
      </c>
      <c r="M28" s="32" t="s">
        <v>3</v>
      </c>
      <c r="N28" s="32" t="s">
        <v>25</v>
      </c>
      <c r="O28" s="32" t="s">
        <v>4</v>
      </c>
      <c r="P28" s="32" t="s">
        <v>5</v>
      </c>
      <c r="Q28" s="32" t="s">
        <v>6</v>
      </c>
      <c r="R28" s="125" t="s">
        <v>45</v>
      </c>
    </row>
    <row r="29" spans="2:18" x14ac:dyDescent="0.25">
      <c r="B29" s="4" t="s">
        <v>474</v>
      </c>
      <c r="C29" s="4"/>
      <c r="D29" s="4">
        <v>897</v>
      </c>
      <c r="E29" s="182" t="s">
        <v>475</v>
      </c>
      <c r="F29" s="49"/>
      <c r="G29" s="49"/>
      <c r="H29" s="49">
        <v>2898416.12</v>
      </c>
      <c r="J29" s="4" t="s">
        <v>474</v>
      </c>
      <c r="K29" s="4">
        <v>77</v>
      </c>
      <c r="L29" s="4">
        <v>648</v>
      </c>
      <c r="M29" s="4">
        <v>46</v>
      </c>
      <c r="N29" s="4">
        <v>39</v>
      </c>
      <c r="O29" s="4">
        <v>157</v>
      </c>
      <c r="P29" s="4">
        <v>1</v>
      </c>
      <c r="Q29" s="4"/>
      <c r="R29" s="4">
        <v>13</v>
      </c>
    </row>
    <row r="30" spans="2:18" x14ac:dyDescent="0.25">
      <c r="B30" s="4" t="s">
        <v>476</v>
      </c>
      <c r="C30" s="4"/>
      <c r="D30" s="4">
        <v>821</v>
      </c>
      <c r="E30" s="183"/>
      <c r="F30" s="49"/>
      <c r="G30" s="49"/>
      <c r="H30" s="49">
        <v>10931359.27999999</v>
      </c>
      <c r="J30" s="4" t="s">
        <v>476</v>
      </c>
      <c r="K30" s="4">
        <v>374</v>
      </c>
      <c r="L30" s="4">
        <v>76</v>
      </c>
      <c r="M30" s="4">
        <v>7</v>
      </c>
      <c r="N30" s="4">
        <v>278</v>
      </c>
      <c r="O30" s="4">
        <v>43</v>
      </c>
      <c r="P30" s="4">
        <v>51</v>
      </c>
      <c r="Q30" s="4">
        <v>2</v>
      </c>
      <c r="R30" s="4">
        <v>111</v>
      </c>
    </row>
    <row r="31" spans="2:18" x14ac:dyDescent="0.25">
      <c r="B31" s="4" t="s">
        <v>477</v>
      </c>
      <c r="C31" s="4"/>
      <c r="D31" s="4">
        <v>493</v>
      </c>
      <c r="E31" s="183"/>
      <c r="F31" s="49"/>
      <c r="G31" s="49"/>
      <c r="H31" s="49">
        <v>1677290.8199999966</v>
      </c>
      <c r="J31" s="4" t="s">
        <v>477</v>
      </c>
      <c r="K31" s="4">
        <v>101</v>
      </c>
      <c r="L31" s="4">
        <v>335</v>
      </c>
      <c r="M31" s="4">
        <v>2</v>
      </c>
      <c r="N31" s="4">
        <v>5</v>
      </c>
      <c r="O31" s="4">
        <v>2</v>
      </c>
      <c r="P31" s="4">
        <v>47</v>
      </c>
      <c r="Q31" s="4"/>
      <c r="R31" s="4">
        <v>17</v>
      </c>
    </row>
    <row r="32" spans="2:18" x14ac:dyDescent="0.25">
      <c r="B32" s="4" t="s">
        <v>478</v>
      </c>
      <c r="C32" s="4"/>
      <c r="D32" s="4">
        <v>442</v>
      </c>
      <c r="E32" s="183"/>
      <c r="F32" s="49"/>
      <c r="G32" s="49"/>
      <c r="H32" s="49">
        <v>961691.50000000105</v>
      </c>
      <c r="J32" s="4" t="s">
        <v>478</v>
      </c>
      <c r="K32" s="4">
        <v>36</v>
      </c>
      <c r="L32" s="4">
        <v>329</v>
      </c>
      <c r="M32" s="4">
        <v>70</v>
      </c>
      <c r="N32" s="4">
        <v>16</v>
      </c>
      <c r="O32" s="4">
        <v>34</v>
      </c>
      <c r="P32" s="4">
        <v>1</v>
      </c>
      <c r="Q32" s="4"/>
      <c r="R32" s="4">
        <v>5</v>
      </c>
    </row>
    <row r="33" spans="2:18" x14ac:dyDescent="0.25">
      <c r="B33" s="4" t="s">
        <v>479</v>
      </c>
      <c r="C33" s="4"/>
      <c r="D33" s="4">
        <v>406</v>
      </c>
      <c r="E33" s="183"/>
      <c r="F33" s="49"/>
      <c r="G33" s="49"/>
      <c r="H33" s="49">
        <v>922190.92000000319</v>
      </c>
      <c r="J33" s="4" t="s">
        <v>479</v>
      </c>
      <c r="K33" s="4">
        <v>30</v>
      </c>
      <c r="L33" s="4">
        <v>321</v>
      </c>
      <c r="M33" s="4">
        <v>26</v>
      </c>
      <c r="N33" s="4">
        <v>17</v>
      </c>
      <c r="O33" s="4">
        <v>5</v>
      </c>
      <c r="P33" s="4">
        <v>17</v>
      </c>
      <c r="Q33" s="4"/>
      <c r="R33" s="4">
        <v>7</v>
      </c>
    </row>
    <row r="34" spans="2:18" x14ac:dyDescent="0.25">
      <c r="B34" s="4" t="s">
        <v>480</v>
      </c>
      <c r="C34" s="4"/>
      <c r="D34" s="4">
        <v>208</v>
      </c>
      <c r="E34" s="183"/>
      <c r="F34" s="49"/>
      <c r="G34" s="49"/>
      <c r="H34" s="49">
        <v>1568069.9500000002</v>
      </c>
      <c r="J34" s="4" t="s">
        <v>480</v>
      </c>
      <c r="K34" s="4">
        <v>52</v>
      </c>
      <c r="L34" s="4">
        <v>120</v>
      </c>
      <c r="M34" s="4">
        <v>4</v>
      </c>
      <c r="N34" s="4">
        <v>25</v>
      </c>
      <c r="O34" s="4">
        <v>8</v>
      </c>
      <c r="P34" s="4">
        <v>6</v>
      </c>
      <c r="Q34" s="4"/>
      <c r="R34" s="4">
        <v>8</v>
      </c>
    </row>
    <row r="35" spans="2:18" x14ac:dyDescent="0.25">
      <c r="B35" s="4" t="s">
        <v>549</v>
      </c>
      <c r="C35" s="4"/>
      <c r="D35" s="4"/>
      <c r="E35" s="184"/>
      <c r="F35" s="49"/>
      <c r="G35" s="49"/>
      <c r="H35" s="49"/>
      <c r="J35" s="4" t="s">
        <v>555</v>
      </c>
      <c r="K35" s="4">
        <v>17</v>
      </c>
      <c r="L35" s="4">
        <v>131</v>
      </c>
      <c r="M35" s="4">
        <v>6</v>
      </c>
      <c r="N35" s="4">
        <v>9</v>
      </c>
      <c r="O35" s="4">
        <v>7</v>
      </c>
      <c r="P35" s="4"/>
      <c r="Q35" s="4"/>
      <c r="R35" s="4">
        <v>3</v>
      </c>
    </row>
    <row r="36" spans="2:18" x14ac:dyDescent="0.25">
      <c r="B36" s="130" t="s">
        <v>550</v>
      </c>
      <c r="C36" s="4"/>
      <c r="D36" s="4">
        <v>16</v>
      </c>
      <c r="E36" s="126"/>
      <c r="F36" s="49"/>
      <c r="G36" s="49"/>
      <c r="H36" s="49">
        <v>16277.5</v>
      </c>
      <c r="J36" s="130" t="s">
        <v>550</v>
      </c>
      <c r="K36" s="4"/>
      <c r="L36" s="4"/>
      <c r="M36" s="4"/>
      <c r="N36" s="4"/>
      <c r="O36" s="4"/>
      <c r="P36" s="4"/>
      <c r="Q36" s="4"/>
      <c r="R36" s="4"/>
    </row>
    <row r="37" spans="2:18" x14ac:dyDescent="0.25">
      <c r="B37" s="130" t="s">
        <v>551</v>
      </c>
      <c r="C37" s="4"/>
      <c r="D37" s="4">
        <v>51</v>
      </c>
      <c r="E37" s="126"/>
      <c r="F37" s="49"/>
      <c r="G37" s="49"/>
      <c r="H37" s="49">
        <v>31260</v>
      </c>
      <c r="J37" s="130" t="s">
        <v>551</v>
      </c>
      <c r="K37" s="4"/>
      <c r="L37" s="4"/>
      <c r="M37" s="4"/>
      <c r="N37" s="4"/>
      <c r="O37" s="4"/>
      <c r="P37" s="4"/>
      <c r="Q37" s="4"/>
      <c r="R37" s="4"/>
    </row>
    <row r="38" spans="2:18" x14ac:dyDescent="0.25">
      <c r="B38" s="130" t="s">
        <v>556</v>
      </c>
      <c r="C38" s="4"/>
      <c r="D38" s="4">
        <v>2</v>
      </c>
      <c r="E38" s="126"/>
      <c r="F38" s="49"/>
      <c r="G38" s="49"/>
      <c r="H38" s="49">
        <v>22148.75</v>
      </c>
      <c r="J38" s="130" t="s">
        <v>556</v>
      </c>
      <c r="K38" s="4"/>
      <c r="L38" s="4"/>
      <c r="M38" s="4"/>
      <c r="N38" s="4"/>
      <c r="O38" s="4"/>
      <c r="P38" s="4"/>
      <c r="Q38" s="4"/>
      <c r="R38" s="4"/>
    </row>
    <row r="39" spans="2:18" x14ac:dyDescent="0.25">
      <c r="B39" s="130" t="s">
        <v>557</v>
      </c>
      <c r="C39" s="4"/>
      <c r="D39" s="4">
        <v>8</v>
      </c>
      <c r="E39" s="126"/>
      <c r="F39" s="49"/>
      <c r="G39" s="49"/>
      <c r="H39" s="49">
        <v>15375</v>
      </c>
      <c r="J39" s="130" t="s">
        <v>557</v>
      </c>
      <c r="K39" s="4"/>
      <c r="L39" s="4"/>
      <c r="M39" s="4"/>
      <c r="N39" s="4"/>
      <c r="O39" s="4"/>
      <c r="P39" s="4"/>
      <c r="Q39" s="4"/>
      <c r="R39" s="4"/>
    </row>
    <row r="40" spans="2:18" x14ac:dyDescent="0.25">
      <c r="B40" s="130" t="s">
        <v>553</v>
      </c>
      <c r="C40" s="4"/>
      <c r="D40" s="4">
        <v>25</v>
      </c>
      <c r="E40" s="126"/>
      <c r="F40" s="49"/>
      <c r="G40" s="49"/>
      <c r="H40" s="49">
        <v>18300</v>
      </c>
      <c r="J40" s="130" t="s">
        <v>553</v>
      </c>
      <c r="K40" s="4"/>
      <c r="L40" s="4"/>
      <c r="M40" s="4"/>
      <c r="N40" s="4"/>
      <c r="O40" s="4"/>
      <c r="P40" s="4"/>
      <c r="Q40" s="4"/>
      <c r="R40" s="4"/>
    </row>
    <row r="41" spans="2:18" x14ac:dyDescent="0.25">
      <c r="B41" s="130" t="s">
        <v>535</v>
      </c>
      <c r="C41" s="4"/>
      <c r="D41" s="4">
        <v>41</v>
      </c>
      <c r="E41" s="126"/>
      <c r="F41" s="49"/>
      <c r="G41" s="49"/>
      <c r="H41" s="49">
        <v>62407.5</v>
      </c>
      <c r="J41" s="130" t="s">
        <v>535</v>
      </c>
      <c r="K41" s="4"/>
      <c r="L41" s="4"/>
      <c r="M41" s="4"/>
      <c r="N41" s="4"/>
      <c r="O41" s="4"/>
      <c r="P41" s="4"/>
      <c r="Q41" s="4"/>
      <c r="R41" s="4"/>
    </row>
    <row r="42" spans="2:18" x14ac:dyDescent="0.25">
      <c r="B42" s="130" t="s">
        <v>548</v>
      </c>
      <c r="C42" s="4"/>
      <c r="D42" s="4">
        <v>11</v>
      </c>
      <c r="E42" s="126"/>
      <c r="F42" s="49"/>
      <c r="G42" s="49"/>
      <c r="H42" s="49">
        <v>15050</v>
      </c>
      <c r="J42" s="130" t="s">
        <v>548</v>
      </c>
      <c r="K42" s="4"/>
      <c r="L42" s="4"/>
      <c r="M42" s="4"/>
      <c r="N42" s="4"/>
      <c r="O42" s="4"/>
      <c r="P42" s="4"/>
      <c r="Q42" s="4"/>
      <c r="R42" s="4"/>
    </row>
    <row r="43" spans="2:18" x14ac:dyDescent="0.25">
      <c r="B43" s="130" t="s">
        <v>558</v>
      </c>
      <c r="C43" s="4"/>
      <c r="D43" s="4">
        <v>5</v>
      </c>
      <c r="E43" s="126"/>
      <c r="F43" s="49"/>
      <c r="G43" s="49"/>
      <c r="H43" s="49">
        <v>12375</v>
      </c>
      <c r="J43" s="130" t="s">
        <v>558</v>
      </c>
      <c r="K43" s="4"/>
      <c r="L43" s="4"/>
      <c r="M43" s="4"/>
      <c r="N43" s="4"/>
      <c r="O43" s="4"/>
      <c r="P43" s="4"/>
      <c r="Q43" s="4"/>
      <c r="R43" s="4"/>
    </row>
    <row r="44" spans="2:18" x14ac:dyDescent="0.25">
      <c r="B44" s="130" t="s">
        <v>554</v>
      </c>
      <c r="C44" s="4"/>
      <c r="D44" s="4">
        <v>10</v>
      </c>
      <c r="E44" s="126"/>
      <c r="F44" s="49"/>
      <c r="G44" s="49"/>
      <c r="H44" s="49">
        <v>220077</v>
      </c>
      <c r="J44" s="130" t="s">
        <v>554</v>
      </c>
      <c r="K44" s="4"/>
      <c r="L44" s="4"/>
      <c r="M44" s="4"/>
      <c r="N44" s="4"/>
      <c r="O44" s="4"/>
      <c r="P44" s="4"/>
      <c r="Q44" s="4"/>
      <c r="R44" s="4"/>
    </row>
    <row r="45" spans="2:18" x14ac:dyDescent="0.25">
      <c r="B45" s="4" t="s">
        <v>481</v>
      </c>
      <c r="C45" s="4"/>
      <c r="D45" s="4">
        <v>161</v>
      </c>
      <c r="E45" s="4"/>
      <c r="F45" s="49"/>
      <c r="G45" s="49"/>
      <c r="H45" s="49">
        <v>143764.59</v>
      </c>
      <c r="J45" s="4" t="s">
        <v>481</v>
      </c>
      <c r="K45" s="4"/>
      <c r="L45" s="4">
        <v>154</v>
      </c>
      <c r="M45" s="4">
        <v>5</v>
      </c>
      <c r="N45" s="4"/>
      <c r="O45" s="4"/>
      <c r="P45" s="4">
        <v>1</v>
      </c>
      <c r="Q45" s="4"/>
      <c r="R45" s="4">
        <v>1</v>
      </c>
    </row>
    <row r="46" spans="2:18" x14ac:dyDescent="0.25">
      <c r="B46" s="4" t="s">
        <v>482</v>
      </c>
      <c r="C46" s="4"/>
      <c r="D46" s="4">
        <v>123</v>
      </c>
      <c r="E46" s="4"/>
      <c r="F46" s="49"/>
      <c r="G46" s="49"/>
      <c r="H46" s="49">
        <v>1911972.4399999978</v>
      </c>
      <c r="J46" s="4" t="s">
        <v>482</v>
      </c>
      <c r="K46" s="4">
        <v>86</v>
      </c>
      <c r="L46" s="4">
        <v>4</v>
      </c>
      <c r="M46" s="4"/>
      <c r="N46" s="4">
        <v>31</v>
      </c>
      <c r="O46" s="4">
        <v>9</v>
      </c>
      <c r="P46" s="4"/>
      <c r="Q46" s="4"/>
      <c r="R46" s="4">
        <v>5</v>
      </c>
    </row>
    <row r="47" spans="2:18" x14ac:dyDescent="0.25">
      <c r="B47" s="4" t="s">
        <v>483</v>
      </c>
      <c r="C47" s="4"/>
      <c r="D47" s="4">
        <v>108</v>
      </c>
      <c r="E47" s="4"/>
      <c r="F47" s="49"/>
      <c r="G47" s="49"/>
      <c r="H47" s="49">
        <v>1955130.0299999965</v>
      </c>
      <c r="J47" s="4" t="s">
        <v>483</v>
      </c>
      <c r="K47" s="4">
        <v>76</v>
      </c>
      <c r="L47" s="4"/>
      <c r="M47" s="4">
        <v>1</v>
      </c>
      <c r="N47" s="4">
        <v>30</v>
      </c>
      <c r="O47" s="4">
        <v>1</v>
      </c>
      <c r="P47" s="4">
        <v>3</v>
      </c>
      <c r="Q47" s="4"/>
      <c r="R47" s="4">
        <v>22</v>
      </c>
    </row>
    <row r="48" spans="2:18" x14ac:dyDescent="0.25">
      <c r="B48" s="4" t="s">
        <v>484</v>
      </c>
      <c r="C48" s="4"/>
      <c r="D48" s="4">
        <v>86</v>
      </c>
      <c r="E48" s="4"/>
      <c r="F48" s="49"/>
      <c r="G48" s="49"/>
      <c r="H48" s="49">
        <v>457221.53999999986</v>
      </c>
      <c r="J48" s="4" t="s">
        <v>484</v>
      </c>
      <c r="K48" s="4">
        <v>78</v>
      </c>
      <c r="L48" s="4">
        <v>4</v>
      </c>
      <c r="M48" s="4"/>
      <c r="N48" s="4">
        <v>4</v>
      </c>
      <c r="O48" s="4"/>
      <c r="P48" s="4"/>
      <c r="Q48" s="4"/>
      <c r="R48" s="4">
        <v>18</v>
      </c>
    </row>
    <row r="49" spans="2:18" x14ac:dyDescent="0.25">
      <c r="B49" s="4" t="s">
        <v>485</v>
      </c>
      <c r="C49" s="4"/>
      <c r="D49" s="4">
        <v>86</v>
      </c>
      <c r="E49" s="4"/>
      <c r="F49" s="49"/>
      <c r="G49" s="49"/>
      <c r="H49" s="49">
        <v>152451.88999999993</v>
      </c>
      <c r="J49" s="4" t="s">
        <v>485</v>
      </c>
      <c r="K49" s="4"/>
      <c r="L49" s="4">
        <v>84</v>
      </c>
      <c r="M49" s="4"/>
      <c r="N49" s="4"/>
      <c r="O49" s="4"/>
      <c r="P49" s="4"/>
      <c r="Q49" s="4"/>
      <c r="R49" s="4">
        <v>3</v>
      </c>
    </row>
    <row r="50" spans="2:18" x14ac:dyDescent="0.25">
      <c r="B50" s="4" t="s">
        <v>486</v>
      </c>
      <c r="C50" s="4"/>
      <c r="D50" s="4">
        <v>50</v>
      </c>
      <c r="E50" s="4"/>
      <c r="F50" s="49"/>
      <c r="G50" s="49"/>
      <c r="H50" s="49">
        <v>283210.60000000003</v>
      </c>
      <c r="J50" s="4" t="s">
        <v>486</v>
      </c>
      <c r="K50" s="4">
        <v>4</v>
      </c>
      <c r="L50" s="4">
        <v>8</v>
      </c>
      <c r="M50" s="4"/>
      <c r="N50" s="4">
        <v>2</v>
      </c>
      <c r="O50" s="4"/>
      <c r="P50" s="4">
        <v>38</v>
      </c>
      <c r="Q50" s="4"/>
      <c r="R50" s="4">
        <v>1</v>
      </c>
    </row>
    <row r="51" spans="2:18" x14ac:dyDescent="0.25">
      <c r="B51" s="4" t="s">
        <v>487</v>
      </c>
      <c r="C51" s="4"/>
      <c r="D51" s="4">
        <v>46</v>
      </c>
      <c r="E51" s="4"/>
      <c r="F51" s="49"/>
      <c r="G51" s="49"/>
      <c r="H51" s="49">
        <v>63519.330000000024</v>
      </c>
      <c r="J51" s="4" t="s">
        <v>487</v>
      </c>
      <c r="K51" s="4">
        <v>1</v>
      </c>
      <c r="L51" s="4">
        <v>43</v>
      </c>
      <c r="M51" s="4"/>
      <c r="N51" s="4">
        <v>2</v>
      </c>
      <c r="O51" s="4"/>
      <c r="P51" s="4"/>
      <c r="Q51" s="4"/>
      <c r="R51" s="4">
        <v>2</v>
      </c>
    </row>
    <row r="52" spans="2:18" x14ac:dyDescent="0.25">
      <c r="B52" s="4" t="s">
        <v>488</v>
      </c>
      <c r="C52" s="4"/>
      <c r="D52" s="4">
        <v>45</v>
      </c>
      <c r="E52" s="4"/>
      <c r="F52" s="49"/>
      <c r="G52" s="49"/>
      <c r="H52" s="49">
        <v>450840.58000000019</v>
      </c>
      <c r="J52" s="4" t="s">
        <v>488</v>
      </c>
      <c r="K52" s="4">
        <v>18</v>
      </c>
      <c r="L52" s="4"/>
      <c r="M52" s="4"/>
      <c r="N52" s="4">
        <v>26</v>
      </c>
      <c r="O52" s="4"/>
      <c r="P52" s="4"/>
      <c r="Q52" s="4">
        <v>1</v>
      </c>
      <c r="R52" s="4">
        <v>4</v>
      </c>
    </row>
    <row r="53" spans="2:18" x14ac:dyDescent="0.25">
      <c r="B53" s="4" t="s">
        <v>489</v>
      </c>
      <c r="C53" s="4"/>
      <c r="D53" s="4">
        <v>44</v>
      </c>
      <c r="E53" s="4"/>
      <c r="F53" s="49"/>
      <c r="G53" s="49"/>
      <c r="H53" s="49">
        <v>48525.599999999977</v>
      </c>
      <c r="J53" s="4" t="s">
        <v>489</v>
      </c>
      <c r="K53" s="4"/>
      <c r="L53" s="4">
        <v>43</v>
      </c>
      <c r="M53" s="4">
        <v>1</v>
      </c>
      <c r="N53" s="4"/>
      <c r="O53" s="4"/>
      <c r="P53" s="4"/>
      <c r="Q53" s="4"/>
      <c r="R53" s="4"/>
    </row>
    <row r="54" spans="2:18" x14ac:dyDescent="0.25">
      <c r="B54" s="4" t="s">
        <v>490</v>
      </c>
      <c r="C54" s="4"/>
      <c r="D54" s="4">
        <v>30</v>
      </c>
      <c r="E54" s="4"/>
      <c r="F54" s="49"/>
      <c r="G54" s="49"/>
      <c r="H54" s="49">
        <v>217006</v>
      </c>
      <c r="J54" s="4" t="s">
        <v>490</v>
      </c>
      <c r="K54" s="4">
        <v>9</v>
      </c>
      <c r="L54" s="4"/>
      <c r="M54" s="4"/>
      <c r="N54" s="4">
        <v>19</v>
      </c>
      <c r="O54" s="4"/>
      <c r="P54" s="4"/>
      <c r="Q54" s="4"/>
      <c r="R54" s="4">
        <v>4</v>
      </c>
    </row>
    <row r="55" spans="2:18" x14ac:dyDescent="0.25">
      <c r="B55" s="4" t="s">
        <v>491</v>
      </c>
      <c r="C55" s="4"/>
      <c r="D55" s="4">
        <v>26</v>
      </c>
      <c r="E55" s="4"/>
      <c r="F55" s="127"/>
      <c r="G55" s="127"/>
      <c r="H55" s="49">
        <v>94628.299999999988</v>
      </c>
      <c r="J55" s="4" t="s">
        <v>491</v>
      </c>
      <c r="K55" s="4">
        <v>26</v>
      </c>
      <c r="L55" s="4"/>
      <c r="M55" s="4"/>
      <c r="N55" s="4">
        <v>1</v>
      </c>
      <c r="O55" s="4"/>
      <c r="P55" s="4"/>
      <c r="Q55" s="4"/>
      <c r="R55" s="4">
        <v>4</v>
      </c>
    </row>
    <row r="56" spans="2:18" x14ac:dyDescent="0.25">
      <c r="B56" s="4" t="s">
        <v>492</v>
      </c>
      <c r="C56" s="4"/>
      <c r="D56" s="4">
        <v>25</v>
      </c>
      <c r="E56" s="4"/>
      <c r="F56" s="127"/>
      <c r="G56" s="127"/>
      <c r="H56" s="49">
        <v>92378.29</v>
      </c>
      <c r="J56" s="4" t="s">
        <v>492</v>
      </c>
      <c r="K56" s="4">
        <v>1</v>
      </c>
      <c r="L56" s="4">
        <v>20</v>
      </c>
      <c r="M56" s="4"/>
      <c r="N56" s="4">
        <v>5</v>
      </c>
      <c r="O56" s="4"/>
      <c r="P56" s="4"/>
      <c r="Q56" s="4"/>
      <c r="R56" s="4"/>
    </row>
    <row r="57" spans="2:18" x14ac:dyDescent="0.25">
      <c r="B57" s="4" t="s">
        <v>493</v>
      </c>
      <c r="C57" s="4"/>
      <c r="D57" s="4">
        <v>22</v>
      </c>
      <c r="E57" s="4"/>
      <c r="F57" s="127"/>
      <c r="G57" s="127"/>
      <c r="H57" s="49">
        <v>222709.76000000015</v>
      </c>
      <c r="J57" s="4" t="s">
        <v>493</v>
      </c>
      <c r="K57" s="4">
        <v>14</v>
      </c>
      <c r="L57" s="4"/>
      <c r="M57" s="4"/>
      <c r="N57" s="4">
        <v>7</v>
      </c>
      <c r="O57" s="4">
        <v>2</v>
      </c>
      <c r="P57" s="4"/>
      <c r="Q57" s="4"/>
      <c r="R57" s="4">
        <v>1</v>
      </c>
    </row>
    <row r="58" spans="2:18" x14ac:dyDescent="0.25">
      <c r="B58" s="4" t="s">
        <v>494</v>
      </c>
      <c r="C58" s="4"/>
      <c r="D58" s="4">
        <v>14</v>
      </c>
      <c r="E58" s="4"/>
      <c r="F58" s="127"/>
      <c r="G58" s="127"/>
      <c r="H58" s="49">
        <v>85845</v>
      </c>
      <c r="J58" s="4" t="s">
        <v>494</v>
      </c>
      <c r="K58" s="4"/>
      <c r="L58" s="4"/>
      <c r="M58" s="4"/>
      <c r="N58" s="4">
        <v>9</v>
      </c>
      <c r="O58" s="4"/>
      <c r="P58" s="4">
        <v>5</v>
      </c>
      <c r="Q58" s="4"/>
      <c r="R58" s="4"/>
    </row>
    <row r="59" spans="2:18" x14ac:dyDescent="0.25">
      <c r="B59" s="4" t="s">
        <v>495</v>
      </c>
      <c r="C59" s="4"/>
      <c r="D59" s="4">
        <v>13</v>
      </c>
      <c r="E59" s="4"/>
      <c r="F59" s="127"/>
      <c r="G59" s="127"/>
      <c r="H59" s="49">
        <v>27174.440000000002</v>
      </c>
      <c r="J59" s="4" t="s">
        <v>495</v>
      </c>
      <c r="K59" s="4">
        <v>1</v>
      </c>
      <c r="L59" s="4">
        <v>10</v>
      </c>
      <c r="M59" s="4">
        <v>1</v>
      </c>
      <c r="N59" s="4"/>
      <c r="O59" s="4"/>
      <c r="P59" s="4"/>
      <c r="Q59" s="4"/>
      <c r="R59" s="4">
        <v>1</v>
      </c>
    </row>
    <row r="60" spans="2:18" x14ac:dyDescent="0.25">
      <c r="B60" s="4" t="s">
        <v>496</v>
      </c>
      <c r="C60" s="4"/>
      <c r="D60" s="4">
        <v>12</v>
      </c>
      <c r="E60" s="4"/>
      <c r="F60" s="127"/>
      <c r="G60" s="127"/>
      <c r="H60" s="49">
        <v>26339.980000000003</v>
      </c>
      <c r="J60" s="4" t="s">
        <v>496</v>
      </c>
      <c r="K60" s="4"/>
      <c r="L60" s="4">
        <v>12</v>
      </c>
      <c r="M60" s="4"/>
      <c r="N60" s="4"/>
      <c r="O60" s="4"/>
      <c r="P60" s="4"/>
      <c r="Q60" s="4"/>
      <c r="R60" s="4"/>
    </row>
    <row r="61" spans="2:18" x14ac:dyDescent="0.25">
      <c r="B61" s="4" t="s">
        <v>497</v>
      </c>
      <c r="C61" s="4"/>
      <c r="D61" s="4">
        <v>12</v>
      </c>
      <c r="E61" s="4"/>
      <c r="F61" s="127"/>
      <c r="G61" s="127"/>
      <c r="H61" s="49">
        <v>343722.50000000012</v>
      </c>
      <c r="J61" s="4" t="s">
        <v>497</v>
      </c>
      <c r="K61" s="4">
        <v>5</v>
      </c>
      <c r="L61" s="4"/>
      <c r="M61" s="4"/>
      <c r="N61" s="4">
        <v>7</v>
      </c>
      <c r="O61" s="4"/>
      <c r="P61" s="4"/>
      <c r="Q61" s="4"/>
      <c r="R61" s="4"/>
    </row>
    <row r="62" spans="2:18" x14ac:dyDescent="0.25">
      <c r="B62" s="4" t="s">
        <v>498</v>
      </c>
      <c r="C62" s="4"/>
      <c r="D62" s="4">
        <v>12</v>
      </c>
      <c r="E62" s="4"/>
      <c r="F62" s="127"/>
      <c r="G62" s="127"/>
      <c r="H62" s="49">
        <v>190525</v>
      </c>
      <c r="J62" s="4" t="s">
        <v>498</v>
      </c>
      <c r="K62" s="4">
        <v>6</v>
      </c>
      <c r="L62" s="4"/>
      <c r="M62" s="4"/>
      <c r="N62" s="4">
        <v>6</v>
      </c>
      <c r="O62" s="4"/>
      <c r="P62" s="4"/>
      <c r="Q62" s="4"/>
      <c r="R62" s="4">
        <v>1</v>
      </c>
    </row>
    <row r="63" spans="2:18" x14ac:dyDescent="0.25">
      <c r="B63" s="4" t="s">
        <v>499</v>
      </c>
      <c r="C63" s="4"/>
      <c r="D63" s="4">
        <v>10</v>
      </c>
      <c r="E63" s="4"/>
      <c r="F63" s="127"/>
      <c r="G63" s="127"/>
      <c r="H63" s="49">
        <v>11704.5</v>
      </c>
      <c r="J63" s="4" t="s">
        <v>499</v>
      </c>
      <c r="K63" s="4"/>
      <c r="L63" s="4">
        <v>9</v>
      </c>
      <c r="M63" s="4"/>
      <c r="N63" s="4"/>
      <c r="O63" s="4"/>
      <c r="P63" s="4"/>
      <c r="Q63" s="4"/>
      <c r="R63" s="4">
        <v>1</v>
      </c>
    </row>
    <row r="64" spans="2:18" x14ac:dyDescent="0.25">
      <c r="B64" s="4">
        <v>27</v>
      </c>
      <c r="C64" s="4"/>
      <c r="D64" s="4">
        <v>8</v>
      </c>
      <c r="E64" s="4"/>
      <c r="F64" s="127"/>
      <c r="G64" s="127"/>
      <c r="H64" s="49">
        <v>78614.599999999991</v>
      </c>
      <c r="J64" s="4">
        <v>27</v>
      </c>
      <c r="K64" s="4"/>
      <c r="L64" s="4">
        <v>7</v>
      </c>
      <c r="M64" s="4"/>
      <c r="N64" s="4"/>
      <c r="O64" s="4">
        <v>1</v>
      </c>
      <c r="P64" s="4"/>
      <c r="Q64" s="4"/>
      <c r="R64" s="4"/>
    </row>
    <row r="65" spans="2:18" x14ac:dyDescent="0.25">
      <c r="B65" s="4">
        <v>28</v>
      </c>
      <c r="C65" s="4"/>
      <c r="D65" s="4">
        <v>2</v>
      </c>
      <c r="E65" s="4"/>
      <c r="F65" s="127"/>
      <c r="G65" s="127"/>
      <c r="H65" s="49">
        <v>1920</v>
      </c>
      <c r="J65" s="4">
        <v>28</v>
      </c>
      <c r="K65" s="4"/>
      <c r="L65" s="4"/>
      <c r="M65" s="4"/>
      <c r="N65" s="4"/>
      <c r="O65" s="4"/>
      <c r="P65" s="4"/>
      <c r="Q65" s="4"/>
      <c r="R65" s="4">
        <v>2</v>
      </c>
    </row>
    <row r="66" spans="2:18" x14ac:dyDescent="0.25">
      <c r="B66" s="4">
        <v>29</v>
      </c>
      <c r="C66" s="4"/>
      <c r="D66" s="4">
        <v>2</v>
      </c>
      <c r="E66" s="4"/>
      <c r="F66" s="127"/>
      <c r="G66" s="127"/>
      <c r="H66" s="49">
        <v>24750.3</v>
      </c>
      <c r="J66" s="4">
        <v>29</v>
      </c>
      <c r="K66" s="4">
        <v>1</v>
      </c>
      <c r="L66" s="4"/>
      <c r="M66" s="4"/>
      <c r="N66" s="4">
        <v>1</v>
      </c>
      <c r="O66" s="4"/>
      <c r="P66" s="4"/>
      <c r="Q66" s="4"/>
      <c r="R66" s="4"/>
    </row>
    <row r="67" spans="2:18" x14ac:dyDescent="0.25">
      <c r="B67" s="4">
        <v>30</v>
      </c>
      <c r="C67" s="4"/>
      <c r="D67" s="4">
        <v>2</v>
      </c>
      <c r="E67" s="4"/>
      <c r="F67" s="127"/>
      <c r="G67" s="127"/>
      <c r="H67" s="49">
        <v>3254.63</v>
      </c>
      <c r="J67" s="4">
        <v>30</v>
      </c>
      <c r="K67" s="4"/>
      <c r="L67" s="4"/>
      <c r="M67" s="4"/>
      <c r="N67" s="4"/>
      <c r="O67" s="4"/>
      <c r="P67" s="4"/>
      <c r="Q67" s="4"/>
      <c r="R67" s="4">
        <v>2</v>
      </c>
    </row>
    <row r="68" spans="2:18" x14ac:dyDescent="0.25">
      <c r="B68" s="4">
        <v>31</v>
      </c>
      <c r="C68" s="4"/>
      <c r="D68" s="4">
        <v>1</v>
      </c>
      <c r="E68" s="4"/>
      <c r="F68" s="127"/>
      <c r="G68" s="127"/>
      <c r="H68" s="49">
        <v>1305</v>
      </c>
      <c r="J68" s="4">
        <v>31</v>
      </c>
      <c r="K68" s="4"/>
      <c r="L68" s="4"/>
      <c r="M68" s="4"/>
      <c r="N68" s="4">
        <v>1</v>
      </c>
      <c r="O68" s="4"/>
      <c r="P68" s="4"/>
      <c r="Q68" s="4"/>
      <c r="R68" s="4"/>
    </row>
    <row r="69" spans="2:18" x14ac:dyDescent="0.25">
      <c r="B69" s="4">
        <v>32</v>
      </c>
      <c r="C69" s="4"/>
      <c r="D69" s="4">
        <v>1</v>
      </c>
      <c r="E69" s="4"/>
      <c r="F69" s="127"/>
      <c r="G69" s="127"/>
      <c r="H69" s="49">
        <v>4255.3999999999996</v>
      </c>
      <c r="J69" s="4">
        <v>32</v>
      </c>
      <c r="K69" s="4"/>
      <c r="L69" s="4"/>
      <c r="M69" s="4"/>
      <c r="N69" s="4"/>
      <c r="O69" s="4"/>
      <c r="P69" s="4"/>
      <c r="Q69" s="4"/>
      <c r="R69" s="4">
        <v>1</v>
      </c>
    </row>
    <row r="70" spans="2:18" x14ac:dyDescent="0.25">
      <c r="B70" s="4"/>
      <c r="C70" s="4"/>
      <c r="D70" s="4"/>
      <c r="E70" s="4"/>
      <c r="F70" s="127"/>
      <c r="G70" s="128" t="s">
        <v>431</v>
      </c>
      <c r="H70" s="49">
        <v>26266128.93999996</v>
      </c>
      <c r="J70" s="4"/>
      <c r="K70" s="4"/>
      <c r="L70" s="4"/>
      <c r="M70" s="4"/>
      <c r="N70" s="4"/>
      <c r="O70" s="4"/>
      <c r="P70" s="4"/>
      <c r="Q70" s="4"/>
      <c r="R70" s="4"/>
    </row>
    <row r="72" spans="2:18" ht="23.25" x14ac:dyDescent="0.35">
      <c r="B72" s="141">
        <v>2017</v>
      </c>
      <c r="C72" s="142"/>
      <c r="D72" s="142"/>
      <c r="E72" s="142"/>
      <c r="F72" s="142"/>
      <c r="G72" s="142"/>
      <c r="H72" s="143"/>
      <c r="J72" s="167" t="s">
        <v>443</v>
      </c>
      <c r="K72" s="169">
        <v>2017</v>
      </c>
      <c r="L72" s="170"/>
      <c r="M72" s="170"/>
      <c r="N72" s="170"/>
      <c r="O72" s="170"/>
      <c r="P72" s="170"/>
      <c r="Q72" s="170"/>
      <c r="R72" s="171"/>
    </row>
    <row r="73" spans="2:18" ht="17.25" x14ac:dyDescent="0.3">
      <c r="B73" s="120" t="s">
        <v>444</v>
      </c>
      <c r="C73" s="121" t="s">
        <v>445</v>
      </c>
      <c r="D73" s="121" t="s">
        <v>33</v>
      </c>
      <c r="E73" s="121" t="s">
        <v>446</v>
      </c>
      <c r="F73" s="121" t="s">
        <v>447</v>
      </c>
      <c r="G73" s="121" t="s">
        <v>448</v>
      </c>
      <c r="H73" s="121" t="s">
        <v>449</v>
      </c>
      <c r="J73" s="168"/>
      <c r="K73" s="172"/>
      <c r="L73" s="173"/>
      <c r="M73" s="173"/>
      <c r="N73" s="173"/>
      <c r="O73" s="173"/>
      <c r="P73" s="173"/>
      <c r="Q73" s="173"/>
      <c r="R73" s="174"/>
    </row>
    <row r="74" spans="2:18" ht="95.25" x14ac:dyDescent="0.3">
      <c r="B74" s="123"/>
      <c r="C74" s="124" t="s">
        <v>450</v>
      </c>
      <c r="D74" s="124" t="s">
        <v>451</v>
      </c>
      <c r="E74" s="124" t="s">
        <v>452</v>
      </c>
      <c r="F74" s="124" t="s">
        <v>453</v>
      </c>
      <c r="G74" s="124" t="s">
        <v>454</v>
      </c>
      <c r="H74" s="124" t="s">
        <v>455</v>
      </c>
      <c r="J74" s="120" t="s">
        <v>444</v>
      </c>
      <c r="K74" s="32" t="s">
        <v>1</v>
      </c>
      <c r="L74" s="32" t="s">
        <v>2</v>
      </c>
      <c r="M74" s="32" t="s">
        <v>3</v>
      </c>
      <c r="N74" s="32" t="s">
        <v>25</v>
      </c>
      <c r="O74" s="32" t="s">
        <v>4</v>
      </c>
      <c r="P74" s="32" t="s">
        <v>5</v>
      </c>
      <c r="Q74" s="32" t="s">
        <v>6</v>
      </c>
      <c r="R74" s="125" t="s">
        <v>45</v>
      </c>
    </row>
    <row r="75" spans="2:18" x14ac:dyDescent="0.25">
      <c r="B75" s="4" t="s">
        <v>474</v>
      </c>
      <c r="C75" s="4"/>
      <c r="D75" s="4">
        <v>1007</v>
      </c>
      <c r="E75" s="4"/>
      <c r="F75" s="49"/>
      <c r="G75" s="49"/>
      <c r="H75" s="49">
        <v>3979577.3900000057</v>
      </c>
      <c r="J75" s="4" t="s">
        <v>474</v>
      </c>
      <c r="K75" s="4">
        <v>130</v>
      </c>
      <c r="L75" s="4">
        <v>752</v>
      </c>
      <c r="M75" s="4">
        <v>19</v>
      </c>
      <c r="N75" s="4">
        <v>64</v>
      </c>
      <c r="O75" s="4">
        <v>133</v>
      </c>
      <c r="P75" s="4">
        <v>2</v>
      </c>
      <c r="Q75" s="4"/>
      <c r="R75" s="4">
        <v>4</v>
      </c>
    </row>
    <row r="76" spans="2:18" x14ac:dyDescent="0.25">
      <c r="B76" s="4" t="s">
        <v>476</v>
      </c>
      <c r="C76" s="4"/>
      <c r="D76" s="4">
        <v>890</v>
      </c>
      <c r="E76" s="4"/>
      <c r="F76" s="49"/>
      <c r="G76" s="49"/>
      <c r="H76" s="49">
        <v>11739809.430000015</v>
      </c>
      <c r="J76" s="4" t="s">
        <v>476</v>
      </c>
      <c r="K76" s="4">
        <v>459</v>
      </c>
      <c r="L76" s="4">
        <v>84</v>
      </c>
      <c r="M76" s="4">
        <v>13</v>
      </c>
      <c r="N76" s="4">
        <v>285</v>
      </c>
      <c r="O76" s="4">
        <v>57</v>
      </c>
      <c r="P76" s="4">
        <v>52</v>
      </c>
      <c r="Q76" s="4">
        <v>8</v>
      </c>
      <c r="R76" s="4">
        <v>15</v>
      </c>
    </row>
    <row r="77" spans="2:18" x14ac:dyDescent="0.25">
      <c r="B77" s="4" t="s">
        <v>478</v>
      </c>
      <c r="C77" s="4"/>
      <c r="D77" s="4">
        <v>496</v>
      </c>
      <c r="E77" s="4"/>
      <c r="F77" s="49"/>
      <c r="G77" s="49"/>
      <c r="H77" s="49">
        <v>1110524.0400000007</v>
      </c>
      <c r="J77" s="4" t="s">
        <v>478</v>
      </c>
      <c r="K77" s="4">
        <v>64</v>
      </c>
      <c r="L77" s="4">
        <v>352</v>
      </c>
      <c r="M77" s="4">
        <v>63</v>
      </c>
      <c r="N77" s="4">
        <v>33</v>
      </c>
      <c r="O77" s="4">
        <v>28</v>
      </c>
      <c r="P77" s="4">
        <v>2</v>
      </c>
      <c r="Q77" s="4"/>
      <c r="R77" s="4">
        <v>9</v>
      </c>
    </row>
    <row r="78" spans="2:18" x14ac:dyDescent="0.25">
      <c r="B78" s="4" t="s">
        <v>477</v>
      </c>
      <c r="C78" s="4"/>
      <c r="D78" s="4">
        <v>420</v>
      </c>
      <c r="E78" s="4"/>
      <c r="F78" s="49"/>
      <c r="G78" s="49"/>
      <c r="H78" s="49">
        <v>1227322.0199999961</v>
      </c>
      <c r="J78" s="4" t="s">
        <v>477</v>
      </c>
      <c r="K78" s="4">
        <v>28</v>
      </c>
      <c r="L78" s="4">
        <v>349</v>
      </c>
      <c r="M78" s="4">
        <v>5</v>
      </c>
      <c r="N78" s="4">
        <v>4</v>
      </c>
      <c r="O78" s="4">
        <v>4</v>
      </c>
      <c r="P78" s="4">
        <v>39</v>
      </c>
      <c r="Q78" s="4"/>
      <c r="R78" s="4">
        <v>11</v>
      </c>
    </row>
    <row r="79" spans="2:18" x14ac:dyDescent="0.25">
      <c r="B79" s="4" t="s">
        <v>479</v>
      </c>
      <c r="C79" s="4"/>
      <c r="D79" s="4">
        <v>401</v>
      </c>
      <c r="E79" s="4"/>
      <c r="F79" s="49"/>
      <c r="G79" s="49"/>
      <c r="H79" s="49">
        <v>925961.71999999962</v>
      </c>
      <c r="J79" s="4" t="s">
        <v>479</v>
      </c>
      <c r="K79" s="4">
        <v>39</v>
      </c>
      <c r="L79" s="4">
        <v>328</v>
      </c>
      <c r="M79" s="4">
        <v>10</v>
      </c>
      <c r="N79" s="4">
        <v>13</v>
      </c>
      <c r="O79" s="4">
        <v>6</v>
      </c>
      <c r="P79" s="4">
        <v>6</v>
      </c>
      <c r="Q79" s="4"/>
      <c r="R79" s="4">
        <v>147</v>
      </c>
    </row>
    <row r="80" spans="2:18" x14ac:dyDescent="0.25">
      <c r="B80" s="4" t="s">
        <v>480</v>
      </c>
      <c r="C80" s="4"/>
      <c r="D80" s="4">
        <v>301</v>
      </c>
      <c r="E80" s="4"/>
      <c r="F80" s="49"/>
      <c r="G80" s="49"/>
      <c r="H80" s="49">
        <v>2417203.6899999985</v>
      </c>
      <c r="J80" s="4" t="s">
        <v>480</v>
      </c>
      <c r="K80" s="4">
        <v>99</v>
      </c>
      <c r="L80" s="4">
        <v>137</v>
      </c>
      <c r="M80" s="4">
        <v>28</v>
      </c>
      <c r="N80" s="4">
        <v>44</v>
      </c>
      <c r="O80" s="4">
        <v>13</v>
      </c>
      <c r="P80" s="4">
        <v>12</v>
      </c>
      <c r="Q80" s="4"/>
      <c r="R80" s="4">
        <v>4</v>
      </c>
    </row>
    <row r="81" spans="2:18" x14ac:dyDescent="0.25">
      <c r="B81" s="4" t="s">
        <v>549</v>
      </c>
      <c r="C81" s="4"/>
      <c r="D81" s="4"/>
      <c r="E81" s="4"/>
      <c r="F81" s="49"/>
      <c r="G81" s="49"/>
      <c r="H81" s="49"/>
      <c r="J81" s="4" t="s">
        <v>555</v>
      </c>
      <c r="K81" s="4">
        <v>29</v>
      </c>
      <c r="L81" s="4">
        <v>217</v>
      </c>
      <c r="M81" s="4">
        <v>6</v>
      </c>
      <c r="N81" s="4">
        <v>23</v>
      </c>
      <c r="O81" s="4">
        <v>12</v>
      </c>
      <c r="P81" s="4"/>
      <c r="Q81" s="4"/>
      <c r="R81" s="4">
        <v>2</v>
      </c>
    </row>
    <row r="82" spans="2:18" x14ac:dyDescent="0.25">
      <c r="B82" s="130" t="s">
        <v>550</v>
      </c>
      <c r="C82" s="4"/>
      <c r="D82" s="4">
        <v>41</v>
      </c>
      <c r="E82" s="4"/>
      <c r="F82" s="49"/>
      <c r="G82" s="49"/>
      <c r="H82" s="49">
        <v>42515</v>
      </c>
      <c r="J82" s="130" t="s">
        <v>550</v>
      </c>
      <c r="K82" s="4"/>
      <c r="L82" s="4"/>
      <c r="M82" s="4"/>
      <c r="N82" s="4"/>
      <c r="O82" s="4"/>
      <c r="P82" s="4"/>
      <c r="Q82" s="4"/>
      <c r="R82" s="4"/>
    </row>
    <row r="83" spans="2:18" x14ac:dyDescent="0.25">
      <c r="B83" s="130" t="s">
        <v>551</v>
      </c>
      <c r="C83" s="4"/>
      <c r="D83" s="4">
        <v>99</v>
      </c>
      <c r="E83" s="4"/>
      <c r="F83" s="49"/>
      <c r="G83" s="49"/>
      <c r="H83" s="49">
        <v>53396.25</v>
      </c>
      <c r="J83" s="130" t="s">
        <v>551</v>
      </c>
      <c r="K83" s="4"/>
      <c r="L83" s="4"/>
      <c r="M83" s="4"/>
      <c r="N83" s="4"/>
      <c r="O83" s="4"/>
      <c r="P83" s="4"/>
      <c r="Q83" s="4"/>
      <c r="R83" s="4"/>
    </row>
    <row r="84" spans="2:18" x14ac:dyDescent="0.25">
      <c r="B84" s="130" t="s">
        <v>552</v>
      </c>
      <c r="C84" s="4"/>
      <c r="D84" s="4">
        <v>18</v>
      </c>
      <c r="E84" s="4"/>
      <c r="F84" s="49"/>
      <c r="G84" s="49"/>
      <c r="H84" s="49">
        <v>139779.35</v>
      </c>
      <c r="J84" s="130" t="s">
        <v>552</v>
      </c>
      <c r="K84" s="4"/>
      <c r="L84" s="4"/>
      <c r="M84" s="4"/>
      <c r="N84" s="4"/>
      <c r="O84" s="4"/>
      <c r="P84" s="4"/>
      <c r="Q84" s="4"/>
      <c r="R84" s="4"/>
    </row>
    <row r="85" spans="2:18" x14ac:dyDescent="0.25">
      <c r="B85" s="130" t="s">
        <v>539</v>
      </c>
      <c r="C85" s="4"/>
      <c r="D85" s="4">
        <v>18</v>
      </c>
      <c r="E85" s="4"/>
      <c r="F85" s="49"/>
      <c r="G85" s="49"/>
      <c r="H85" s="49">
        <v>36800</v>
      </c>
      <c r="J85" s="130" t="s">
        <v>539</v>
      </c>
      <c r="K85" s="4"/>
      <c r="L85" s="4"/>
      <c r="M85" s="4"/>
      <c r="N85" s="4"/>
      <c r="O85" s="4"/>
      <c r="P85" s="4"/>
      <c r="Q85" s="4"/>
      <c r="R85" s="4"/>
    </row>
    <row r="86" spans="2:18" x14ac:dyDescent="0.25">
      <c r="B86" s="130" t="s">
        <v>553</v>
      </c>
      <c r="C86" s="4"/>
      <c r="D86" s="4">
        <v>34</v>
      </c>
      <c r="E86" s="4"/>
      <c r="F86" s="49"/>
      <c r="G86" s="49"/>
      <c r="H86" s="49">
        <v>23925</v>
      </c>
      <c r="J86" s="130" t="s">
        <v>553</v>
      </c>
      <c r="K86" s="4"/>
      <c r="L86" s="4"/>
      <c r="M86" s="4"/>
      <c r="N86" s="4"/>
      <c r="O86" s="4"/>
      <c r="P86" s="4"/>
      <c r="Q86" s="4"/>
      <c r="R86" s="4"/>
    </row>
    <row r="87" spans="2:18" x14ac:dyDescent="0.25">
      <c r="B87" s="130" t="s">
        <v>535</v>
      </c>
      <c r="C87" s="4"/>
      <c r="D87" s="4">
        <v>32</v>
      </c>
      <c r="E87" s="4"/>
      <c r="F87" s="49"/>
      <c r="G87" s="49"/>
      <c r="H87" s="49">
        <v>33695</v>
      </c>
      <c r="J87" s="130" t="s">
        <v>535</v>
      </c>
      <c r="K87" s="4"/>
      <c r="L87" s="4"/>
      <c r="M87" s="4"/>
      <c r="N87" s="4"/>
      <c r="O87" s="4"/>
      <c r="P87" s="4"/>
      <c r="Q87" s="4"/>
      <c r="R87" s="4"/>
    </row>
    <row r="88" spans="2:18" x14ac:dyDescent="0.25">
      <c r="B88" s="130" t="s">
        <v>548</v>
      </c>
      <c r="C88" s="4"/>
      <c r="D88" s="4">
        <v>16</v>
      </c>
      <c r="E88" s="4"/>
      <c r="F88" s="49"/>
      <c r="G88" s="49"/>
      <c r="H88" s="49">
        <v>19035</v>
      </c>
      <c r="J88" s="130" t="s">
        <v>548</v>
      </c>
      <c r="K88" s="4"/>
      <c r="L88" s="4"/>
      <c r="M88" s="4"/>
      <c r="N88" s="4"/>
      <c r="O88" s="4"/>
      <c r="P88" s="4"/>
      <c r="Q88" s="4"/>
      <c r="R88" s="4"/>
    </row>
    <row r="89" spans="2:18" x14ac:dyDescent="0.25">
      <c r="B89" s="130" t="s">
        <v>558</v>
      </c>
      <c r="C89" s="4"/>
      <c r="D89" s="4">
        <v>2</v>
      </c>
      <c r="E89" s="4"/>
      <c r="F89" s="49"/>
      <c r="G89" s="49"/>
      <c r="H89" s="49">
        <v>10275</v>
      </c>
      <c r="J89" s="130" t="s">
        <v>558</v>
      </c>
      <c r="K89" s="4"/>
      <c r="L89" s="4"/>
      <c r="M89" s="4"/>
      <c r="N89" s="4"/>
      <c r="O89" s="4"/>
      <c r="P89" s="4"/>
      <c r="Q89" s="4"/>
      <c r="R89" s="4"/>
    </row>
    <row r="90" spans="2:18" x14ac:dyDescent="0.25">
      <c r="B90" s="130" t="s">
        <v>554</v>
      </c>
      <c r="C90" s="4"/>
      <c r="D90" s="4">
        <v>25</v>
      </c>
      <c r="E90" s="4"/>
      <c r="F90" s="49"/>
      <c r="G90" s="49"/>
      <c r="H90" s="49">
        <v>624921.80000000005</v>
      </c>
      <c r="J90" s="130" t="s">
        <v>554</v>
      </c>
      <c r="K90" s="4"/>
      <c r="L90" s="4"/>
      <c r="M90" s="4"/>
      <c r="N90" s="4"/>
      <c r="O90" s="4"/>
      <c r="P90" s="4"/>
      <c r="Q90" s="4"/>
      <c r="R90" s="4"/>
    </row>
    <row r="91" spans="2:18" x14ac:dyDescent="0.25">
      <c r="B91" s="130" t="s">
        <v>559</v>
      </c>
      <c r="C91" s="4"/>
      <c r="D91" s="4">
        <v>1</v>
      </c>
      <c r="E91" s="4"/>
      <c r="F91" s="49"/>
      <c r="G91" s="49"/>
      <c r="H91" s="49">
        <v>700</v>
      </c>
      <c r="J91" s="130" t="s">
        <v>559</v>
      </c>
      <c r="K91" s="4"/>
      <c r="L91" s="4"/>
      <c r="M91" s="4"/>
      <c r="N91" s="4"/>
      <c r="O91" s="4"/>
      <c r="P91" s="4"/>
      <c r="Q91" s="4"/>
      <c r="R91" s="4"/>
    </row>
    <row r="92" spans="2:18" x14ac:dyDescent="0.25">
      <c r="B92" s="4" t="s">
        <v>484</v>
      </c>
      <c r="C92" s="4"/>
      <c r="D92" s="4">
        <v>164</v>
      </c>
      <c r="E92" s="4"/>
      <c r="F92" s="49"/>
      <c r="G92" s="49"/>
      <c r="H92" s="49">
        <v>894644.7500000021</v>
      </c>
      <c r="J92" s="4" t="s">
        <v>484</v>
      </c>
      <c r="K92" s="4">
        <v>156</v>
      </c>
      <c r="L92" s="4">
        <v>2</v>
      </c>
      <c r="M92" s="4"/>
      <c r="N92" s="4">
        <v>8</v>
      </c>
      <c r="O92" s="4"/>
      <c r="P92" s="4"/>
      <c r="Q92" s="4"/>
      <c r="R92" s="4">
        <v>3</v>
      </c>
    </row>
    <row r="93" spans="2:18" x14ac:dyDescent="0.25">
      <c r="B93" s="4" t="s">
        <v>481</v>
      </c>
      <c r="C93" s="4"/>
      <c r="D93" s="4">
        <v>136</v>
      </c>
      <c r="E93" s="4"/>
      <c r="F93" s="49"/>
      <c r="G93" s="49"/>
      <c r="H93" s="49">
        <v>138506.9</v>
      </c>
      <c r="J93" s="4" t="s">
        <v>481</v>
      </c>
      <c r="K93" s="4"/>
      <c r="L93" s="4">
        <v>134</v>
      </c>
      <c r="M93" s="4"/>
      <c r="N93" s="4"/>
      <c r="O93" s="4">
        <v>1</v>
      </c>
      <c r="P93" s="4">
        <v>1</v>
      </c>
      <c r="Q93" s="4"/>
      <c r="R93" s="4"/>
    </row>
    <row r="94" spans="2:18" x14ac:dyDescent="0.25">
      <c r="B94" s="4" t="s">
        <v>502</v>
      </c>
      <c r="C94" s="4"/>
      <c r="D94" s="4">
        <v>133</v>
      </c>
      <c r="E94" s="4"/>
      <c r="F94" s="49"/>
      <c r="G94" s="49"/>
      <c r="H94" s="49">
        <v>659135.42999999807</v>
      </c>
      <c r="J94" s="4" t="s">
        <v>502</v>
      </c>
      <c r="K94" s="4"/>
      <c r="L94" s="4"/>
      <c r="M94" s="4"/>
      <c r="N94" s="4"/>
      <c r="O94" s="4"/>
      <c r="P94" s="4">
        <v>83</v>
      </c>
      <c r="Q94" s="4">
        <v>91</v>
      </c>
      <c r="R94" s="4"/>
    </row>
    <row r="95" spans="2:18" x14ac:dyDescent="0.25">
      <c r="B95" s="4" t="s">
        <v>482</v>
      </c>
      <c r="C95" s="4"/>
      <c r="D95" s="4">
        <v>133</v>
      </c>
      <c r="E95" s="4"/>
      <c r="F95" s="49"/>
      <c r="G95" s="49"/>
      <c r="H95" s="49">
        <v>1876121.6599999978</v>
      </c>
      <c r="J95" s="4" t="s">
        <v>482</v>
      </c>
      <c r="K95" s="4">
        <v>92</v>
      </c>
      <c r="L95" s="4">
        <v>5</v>
      </c>
      <c r="M95" s="4"/>
      <c r="N95" s="4">
        <v>38</v>
      </c>
      <c r="O95" s="4">
        <v>1</v>
      </c>
      <c r="P95" s="4"/>
      <c r="Q95" s="4"/>
      <c r="R95" s="4">
        <v>8</v>
      </c>
    </row>
    <row r="96" spans="2:18" x14ac:dyDescent="0.25">
      <c r="B96" s="4" t="s">
        <v>483</v>
      </c>
      <c r="C96" s="4"/>
      <c r="D96" s="4">
        <v>114</v>
      </c>
      <c r="E96" s="4"/>
      <c r="F96" s="49"/>
      <c r="G96" s="49"/>
      <c r="H96" s="49">
        <v>2194188.9100000025</v>
      </c>
      <c r="J96" s="4" t="s">
        <v>483</v>
      </c>
      <c r="K96" s="4">
        <v>85</v>
      </c>
      <c r="L96" s="4"/>
      <c r="M96" s="4">
        <v>7</v>
      </c>
      <c r="N96" s="4">
        <v>24</v>
      </c>
      <c r="O96" s="4">
        <v>2</v>
      </c>
      <c r="P96" s="4">
        <v>1</v>
      </c>
      <c r="Q96" s="4"/>
      <c r="R96" s="4">
        <v>2</v>
      </c>
    </row>
    <row r="97" spans="2:18" x14ac:dyDescent="0.25">
      <c r="B97" s="4" t="s">
        <v>488</v>
      </c>
      <c r="C97" s="4"/>
      <c r="D97" s="4">
        <v>91</v>
      </c>
      <c r="E97" s="4"/>
      <c r="F97" s="49"/>
      <c r="G97" s="49"/>
      <c r="H97" s="49">
        <v>1450174.3999999992</v>
      </c>
      <c r="J97" s="4" t="s">
        <v>488</v>
      </c>
      <c r="K97" s="4">
        <v>36</v>
      </c>
      <c r="L97" s="4"/>
      <c r="M97" s="4"/>
      <c r="N97" s="4">
        <v>56</v>
      </c>
      <c r="O97" s="4"/>
      <c r="P97" s="4"/>
      <c r="Q97" s="4"/>
      <c r="R97" s="4">
        <v>2</v>
      </c>
    </row>
    <row r="98" spans="2:18" x14ac:dyDescent="0.25">
      <c r="B98" s="4" t="s">
        <v>503</v>
      </c>
      <c r="C98" s="4"/>
      <c r="D98" s="4">
        <v>82</v>
      </c>
      <c r="E98" s="4"/>
      <c r="F98" s="49"/>
      <c r="G98" s="49"/>
      <c r="H98" s="49">
        <v>405810.26999999874</v>
      </c>
      <c r="J98" s="4" t="s">
        <v>503</v>
      </c>
      <c r="K98" s="4"/>
      <c r="L98" s="4"/>
      <c r="M98" s="4"/>
      <c r="N98" s="4">
        <v>3</v>
      </c>
      <c r="O98" s="4"/>
      <c r="P98" s="4"/>
      <c r="Q98" s="4">
        <v>78</v>
      </c>
      <c r="R98" s="4">
        <v>5</v>
      </c>
    </row>
    <row r="99" spans="2:18" x14ac:dyDescent="0.25">
      <c r="B99" s="4" t="s">
        <v>485</v>
      </c>
      <c r="C99" s="4"/>
      <c r="D99" s="4">
        <v>76</v>
      </c>
      <c r="E99" s="4"/>
      <c r="F99" s="49"/>
      <c r="G99" s="49"/>
      <c r="H99" s="49">
        <v>117872.27999999994</v>
      </c>
      <c r="J99" s="4" t="s">
        <v>485</v>
      </c>
      <c r="K99" s="4"/>
      <c r="L99" s="4">
        <v>76</v>
      </c>
      <c r="M99" s="4"/>
      <c r="N99" s="4"/>
      <c r="O99" s="4"/>
      <c r="P99" s="4"/>
      <c r="Q99" s="4"/>
      <c r="R99" s="4"/>
    </row>
    <row r="100" spans="2:18" x14ac:dyDescent="0.25">
      <c r="B100" s="4" t="s">
        <v>504</v>
      </c>
      <c r="C100" s="4"/>
      <c r="D100" s="4">
        <v>69</v>
      </c>
      <c r="E100" s="4"/>
      <c r="F100" s="49"/>
      <c r="G100" s="49"/>
      <c r="H100" s="49">
        <v>591026.86180000054</v>
      </c>
      <c r="J100" s="4" t="s">
        <v>504</v>
      </c>
      <c r="K100" s="4"/>
      <c r="L100" s="4"/>
      <c r="M100" s="4"/>
      <c r="N100" s="4"/>
      <c r="O100" s="4"/>
      <c r="P100" s="4"/>
      <c r="Q100" s="4"/>
      <c r="R100" s="4">
        <v>69</v>
      </c>
    </row>
    <row r="101" spans="2:18" x14ac:dyDescent="0.25">
      <c r="B101" s="4" t="s">
        <v>489</v>
      </c>
      <c r="C101" s="4"/>
      <c r="D101" s="4">
        <v>66</v>
      </c>
      <c r="E101" s="4"/>
      <c r="F101" s="49"/>
      <c r="G101" s="49"/>
      <c r="H101" s="49">
        <v>67104.419999999925</v>
      </c>
      <c r="J101" s="4" t="s">
        <v>489</v>
      </c>
      <c r="K101" s="4"/>
      <c r="L101" s="4">
        <v>60</v>
      </c>
      <c r="M101" s="4">
        <v>4</v>
      </c>
      <c r="N101" s="4"/>
      <c r="O101" s="4"/>
      <c r="P101" s="4"/>
      <c r="Q101" s="4"/>
      <c r="R101" s="4">
        <v>2</v>
      </c>
    </row>
    <row r="102" spans="2:18" x14ac:dyDescent="0.25">
      <c r="B102" s="4" t="s">
        <v>487</v>
      </c>
      <c r="C102" s="4"/>
      <c r="D102" s="4">
        <v>46</v>
      </c>
      <c r="E102" s="4"/>
      <c r="F102" s="127"/>
      <c r="G102" s="127"/>
      <c r="H102" s="49">
        <v>45664.450000000019</v>
      </c>
      <c r="J102" s="4" t="s">
        <v>487</v>
      </c>
      <c r="K102" s="4"/>
      <c r="L102" s="4">
        <v>43</v>
      </c>
      <c r="M102" s="4"/>
      <c r="N102" s="4">
        <v>2</v>
      </c>
      <c r="O102" s="4"/>
      <c r="P102" s="4"/>
      <c r="Q102" s="4"/>
      <c r="R102" s="4">
        <v>2</v>
      </c>
    </row>
    <row r="103" spans="2:18" x14ac:dyDescent="0.25">
      <c r="B103" s="4" t="s">
        <v>486</v>
      </c>
      <c r="C103" s="4"/>
      <c r="D103" s="4">
        <v>43</v>
      </c>
      <c r="E103" s="4"/>
      <c r="F103" s="127"/>
      <c r="G103" s="127"/>
      <c r="H103" s="49">
        <v>225150.58000000022</v>
      </c>
      <c r="J103" s="4" t="s">
        <v>486</v>
      </c>
      <c r="K103" s="4">
        <v>6</v>
      </c>
      <c r="L103" s="4">
        <v>14</v>
      </c>
      <c r="M103" s="4"/>
      <c r="N103" s="4"/>
      <c r="O103" s="4"/>
      <c r="P103" s="4">
        <v>26</v>
      </c>
      <c r="Q103" s="4"/>
      <c r="R103" s="4"/>
    </row>
    <row r="104" spans="2:18" x14ac:dyDescent="0.25">
      <c r="B104" s="4" t="s">
        <v>491</v>
      </c>
      <c r="C104" s="4"/>
      <c r="D104" s="4">
        <v>43</v>
      </c>
      <c r="E104" s="4"/>
      <c r="F104" s="127"/>
      <c r="G104" s="127"/>
      <c r="H104" s="49">
        <v>445483.60000000015</v>
      </c>
      <c r="J104" s="4" t="s">
        <v>491</v>
      </c>
      <c r="K104" s="4">
        <v>42</v>
      </c>
      <c r="L104" s="4"/>
      <c r="M104" s="4"/>
      <c r="N104" s="4">
        <v>2</v>
      </c>
      <c r="O104" s="4"/>
      <c r="P104" s="4"/>
      <c r="Q104" s="4"/>
      <c r="R104" s="4">
        <v>1</v>
      </c>
    </row>
    <row r="105" spans="2:18" x14ac:dyDescent="0.25">
      <c r="B105" s="4" t="s">
        <v>490</v>
      </c>
      <c r="C105" s="4"/>
      <c r="D105" s="4">
        <v>36</v>
      </c>
      <c r="E105" s="4"/>
      <c r="F105" s="127"/>
      <c r="G105" s="127"/>
      <c r="H105" s="49">
        <v>307225</v>
      </c>
      <c r="J105" s="4" t="s">
        <v>490</v>
      </c>
      <c r="K105" s="4">
        <v>15</v>
      </c>
      <c r="L105" s="4"/>
      <c r="M105" s="4"/>
      <c r="N105" s="4">
        <v>23</v>
      </c>
      <c r="O105" s="4"/>
      <c r="P105" s="4"/>
      <c r="Q105" s="4"/>
      <c r="R105" s="4"/>
    </row>
    <row r="106" spans="2:18" x14ac:dyDescent="0.25">
      <c r="B106" s="4" t="s">
        <v>493</v>
      </c>
      <c r="C106" s="4"/>
      <c r="D106" s="4">
        <v>33</v>
      </c>
      <c r="E106" s="4"/>
      <c r="F106" s="127"/>
      <c r="G106" s="127"/>
      <c r="H106" s="49">
        <v>244503.78000000003</v>
      </c>
      <c r="J106" s="4" t="s">
        <v>493</v>
      </c>
      <c r="K106" s="4">
        <v>18</v>
      </c>
      <c r="L106" s="4">
        <v>1</v>
      </c>
      <c r="M106" s="4"/>
      <c r="N106" s="4">
        <v>15</v>
      </c>
      <c r="O106" s="4"/>
      <c r="P106" s="4"/>
      <c r="Q106" s="4"/>
      <c r="R106" s="4"/>
    </row>
    <row r="107" spans="2:18" x14ac:dyDescent="0.25">
      <c r="B107" s="4" t="s">
        <v>505</v>
      </c>
      <c r="C107" s="4"/>
      <c r="D107" s="4">
        <v>29</v>
      </c>
      <c r="E107" s="4"/>
      <c r="F107" s="127"/>
      <c r="G107" s="127"/>
      <c r="H107" s="49">
        <v>283615.56669999997</v>
      </c>
      <c r="J107" s="4" t="s">
        <v>505</v>
      </c>
      <c r="K107" s="4"/>
      <c r="L107" s="4"/>
      <c r="M107" s="4"/>
      <c r="N107" s="4"/>
      <c r="O107" s="4"/>
      <c r="P107" s="4"/>
      <c r="Q107" s="4"/>
      <c r="R107" s="4">
        <v>29</v>
      </c>
    </row>
    <row r="108" spans="2:18" x14ac:dyDescent="0.25">
      <c r="B108" s="4" t="s">
        <v>492</v>
      </c>
      <c r="C108" s="4"/>
      <c r="D108" s="4">
        <v>28</v>
      </c>
      <c r="E108" s="4"/>
      <c r="F108" s="127"/>
      <c r="G108" s="127"/>
      <c r="H108" s="49">
        <v>93720.140000000014</v>
      </c>
      <c r="J108" s="4" t="s">
        <v>492</v>
      </c>
      <c r="K108" s="4">
        <v>1</v>
      </c>
      <c r="L108" s="4">
        <v>23</v>
      </c>
      <c r="M108" s="4"/>
      <c r="N108" s="4">
        <v>4</v>
      </c>
      <c r="O108" s="4"/>
      <c r="P108" s="4"/>
      <c r="Q108" s="4"/>
      <c r="R108" s="4">
        <v>1</v>
      </c>
    </row>
    <row r="109" spans="2:18" x14ac:dyDescent="0.25">
      <c r="B109" s="4" t="s">
        <v>494</v>
      </c>
      <c r="C109" s="4"/>
      <c r="D109" s="4">
        <v>23</v>
      </c>
      <c r="E109" s="4"/>
      <c r="F109" s="127"/>
      <c r="G109" s="127"/>
      <c r="H109" s="49">
        <v>160770</v>
      </c>
      <c r="J109" s="4" t="s">
        <v>494</v>
      </c>
      <c r="K109" s="4"/>
      <c r="L109" s="4"/>
      <c r="M109" s="4"/>
      <c r="N109" s="4">
        <v>2</v>
      </c>
      <c r="O109" s="4"/>
      <c r="P109" s="4">
        <v>20</v>
      </c>
      <c r="Q109" s="4"/>
      <c r="R109" s="4">
        <v>1</v>
      </c>
    </row>
    <row r="110" spans="2:18" x14ac:dyDescent="0.25">
      <c r="B110" s="4" t="s">
        <v>496</v>
      </c>
      <c r="C110" s="4"/>
      <c r="D110" s="4">
        <v>23</v>
      </c>
      <c r="E110" s="4"/>
      <c r="F110" s="127"/>
      <c r="G110" s="127"/>
      <c r="H110" s="49">
        <v>39610.460000000014</v>
      </c>
      <c r="J110" s="4" t="s">
        <v>496</v>
      </c>
      <c r="K110" s="4"/>
      <c r="L110" s="4">
        <v>23</v>
      </c>
      <c r="M110" s="4"/>
      <c r="N110" s="4"/>
      <c r="O110" s="4"/>
      <c r="P110" s="4"/>
      <c r="Q110" s="4"/>
      <c r="R110" s="4"/>
    </row>
    <row r="111" spans="2:18" x14ac:dyDescent="0.25">
      <c r="B111" s="4" t="s">
        <v>506</v>
      </c>
      <c r="C111" s="4"/>
      <c r="D111" s="4">
        <v>19</v>
      </c>
      <c r="E111" s="4"/>
      <c r="F111" s="127"/>
      <c r="G111" s="127"/>
      <c r="H111" s="49">
        <v>23116.749999999996</v>
      </c>
      <c r="J111" s="4" t="s">
        <v>506</v>
      </c>
      <c r="K111" s="4"/>
      <c r="L111" s="4"/>
      <c r="M111" s="4"/>
      <c r="N111" s="4"/>
      <c r="O111" s="4"/>
      <c r="P111" s="4"/>
      <c r="Q111" s="4"/>
      <c r="R111" s="4">
        <v>19</v>
      </c>
    </row>
    <row r="112" spans="2:18" x14ac:dyDescent="0.25">
      <c r="B112" s="4" t="s">
        <v>498</v>
      </c>
      <c r="C112" s="4"/>
      <c r="D112" s="4">
        <v>19</v>
      </c>
      <c r="E112" s="4"/>
      <c r="F112" s="127"/>
      <c r="G112" s="127"/>
      <c r="H112" s="49">
        <v>362541</v>
      </c>
      <c r="J112" s="4" t="s">
        <v>498</v>
      </c>
      <c r="K112" s="4">
        <v>12</v>
      </c>
      <c r="L112" s="4"/>
      <c r="M112" s="4"/>
      <c r="N112" s="4">
        <v>8</v>
      </c>
      <c r="O112" s="4"/>
      <c r="P112" s="4"/>
      <c r="Q112" s="4"/>
      <c r="R112" s="4"/>
    </row>
    <row r="113" spans="2:18" x14ac:dyDescent="0.25">
      <c r="B113" s="4" t="s">
        <v>507</v>
      </c>
      <c r="C113" s="4"/>
      <c r="D113" s="4">
        <v>17</v>
      </c>
      <c r="E113" s="4"/>
      <c r="F113" s="127"/>
      <c r="G113" s="127"/>
      <c r="H113" s="49">
        <v>19553.47</v>
      </c>
      <c r="J113" s="4" t="s">
        <v>507</v>
      </c>
      <c r="K113" s="4"/>
      <c r="L113" s="4"/>
      <c r="M113" s="4"/>
      <c r="N113" s="4"/>
      <c r="O113" s="4"/>
      <c r="P113" s="4"/>
      <c r="Q113" s="4"/>
      <c r="R113" s="4">
        <v>17</v>
      </c>
    </row>
    <row r="114" spans="2:18" x14ac:dyDescent="0.25">
      <c r="B114" s="4" t="s">
        <v>495</v>
      </c>
      <c r="C114" s="4"/>
      <c r="D114" s="4">
        <v>16</v>
      </c>
      <c r="E114" s="4"/>
      <c r="F114" s="127"/>
      <c r="G114" s="127"/>
      <c r="H114" s="49">
        <v>20845.379999999997</v>
      </c>
      <c r="J114" s="4" t="s">
        <v>495</v>
      </c>
      <c r="K114" s="4"/>
      <c r="L114" s="4">
        <v>16</v>
      </c>
      <c r="M114" s="4"/>
      <c r="N114" s="4"/>
      <c r="O114" s="4"/>
      <c r="P114" s="4"/>
      <c r="Q114" s="4"/>
      <c r="R114" s="4"/>
    </row>
    <row r="115" spans="2:18" x14ac:dyDescent="0.25">
      <c r="B115" s="4" t="s">
        <v>497</v>
      </c>
      <c r="C115" s="4"/>
      <c r="D115" s="4">
        <v>15</v>
      </c>
      <c r="E115" s="4"/>
      <c r="F115" s="127"/>
      <c r="G115" s="127"/>
      <c r="H115" s="49">
        <v>561186.01000000036</v>
      </c>
      <c r="J115" s="4" t="s">
        <v>497</v>
      </c>
      <c r="K115" s="4">
        <v>7</v>
      </c>
      <c r="L115" s="4">
        <v>1</v>
      </c>
      <c r="M115" s="4"/>
      <c r="N115" s="4">
        <v>5</v>
      </c>
      <c r="O115" s="4"/>
      <c r="P115" s="4"/>
      <c r="Q115" s="4"/>
      <c r="R115" s="4">
        <v>3</v>
      </c>
    </row>
    <row r="116" spans="2:18" x14ac:dyDescent="0.25">
      <c r="B116" s="4">
        <v>38</v>
      </c>
      <c r="C116" s="4"/>
      <c r="D116" s="4">
        <v>8</v>
      </c>
      <c r="E116" s="4"/>
      <c r="F116" s="127"/>
      <c r="G116" s="127"/>
      <c r="H116" s="49">
        <v>13401.28</v>
      </c>
      <c r="J116" s="4">
        <v>38</v>
      </c>
      <c r="K116" s="4"/>
      <c r="L116" s="4">
        <v>6</v>
      </c>
      <c r="M116" s="4">
        <v>2</v>
      </c>
      <c r="N116" s="4"/>
      <c r="O116" s="4"/>
      <c r="P116" s="4"/>
      <c r="Q116" s="4"/>
      <c r="R116" s="4">
        <v>2</v>
      </c>
    </row>
    <row r="117" spans="2:18" x14ac:dyDescent="0.25">
      <c r="B117" s="4">
        <v>32</v>
      </c>
      <c r="C117" s="4"/>
      <c r="D117" s="4">
        <v>6</v>
      </c>
      <c r="E117" s="4"/>
      <c r="F117" s="127"/>
      <c r="G117" s="127"/>
      <c r="H117" s="49">
        <v>9263.6999999999989</v>
      </c>
      <c r="J117" s="4">
        <v>32</v>
      </c>
      <c r="K117" s="4"/>
      <c r="L117" s="4"/>
      <c r="M117" s="4"/>
      <c r="N117" s="4"/>
      <c r="O117" s="4"/>
      <c r="P117" s="4"/>
      <c r="Q117" s="4"/>
      <c r="R117" s="4">
        <v>6</v>
      </c>
    </row>
    <row r="118" spans="2:18" x14ac:dyDescent="0.25">
      <c r="B118" s="4">
        <v>39</v>
      </c>
      <c r="C118" s="4"/>
      <c r="D118" s="4">
        <v>5</v>
      </c>
      <c r="E118" s="4"/>
      <c r="F118" s="127"/>
      <c r="G118" s="127"/>
      <c r="H118" s="49">
        <v>62638.399999999994</v>
      </c>
      <c r="J118" s="4">
        <v>39</v>
      </c>
      <c r="K118" s="4"/>
      <c r="L118" s="4"/>
      <c r="M118" s="4"/>
      <c r="N118" s="4"/>
      <c r="O118" s="4"/>
      <c r="P118" s="4"/>
      <c r="Q118" s="4"/>
      <c r="R118" s="4">
        <v>5</v>
      </c>
    </row>
    <row r="119" spans="2:18" x14ac:dyDescent="0.25">
      <c r="B119" s="4">
        <v>29</v>
      </c>
      <c r="C119" s="4"/>
      <c r="D119" s="4">
        <v>5</v>
      </c>
      <c r="E119" s="4"/>
      <c r="F119" s="127"/>
      <c r="G119" s="127"/>
      <c r="H119" s="49">
        <v>187214.98</v>
      </c>
      <c r="J119" s="4">
        <v>29</v>
      </c>
      <c r="K119" s="4">
        <v>5</v>
      </c>
      <c r="L119" s="4"/>
      <c r="M119" s="4"/>
      <c r="N119" s="4"/>
      <c r="O119" s="4"/>
      <c r="P119" s="4"/>
      <c r="Q119" s="4"/>
      <c r="R119" s="4"/>
    </row>
    <row r="120" spans="2:18" x14ac:dyDescent="0.25">
      <c r="B120" s="4">
        <v>40</v>
      </c>
      <c r="C120" s="4"/>
      <c r="D120" s="4">
        <v>3</v>
      </c>
      <c r="E120" s="4"/>
      <c r="F120" s="127"/>
      <c r="G120" s="127"/>
      <c r="H120" s="49">
        <v>3400.1499999999996</v>
      </c>
      <c r="J120" s="4">
        <v>40</v>
      </c>
      <c r="K120" s="4"/>
      <c r="L120" s="4"/>
      <c r="M120" s="4"/>
      <c r="N120" s="4"/>
      <c r="O120" s="4"/>
      <c r="P120" s="4"/>
      <c r="Q120" s="4"/>
      <c r="R120" s="4">
        <v>3</v>
      </c>
    </row>
    <row r="121" spans="2:18" x14ac:dyDescent="0.25">
      <c r="B121" s="4">
        <v>26</v>
      </c>
      <c r="C121" s="4"/>
      <c r="D121" s="4">
        <v>3</v>
      </c>
      <c r="E121" s="4"/>
      <c r="F121" s="127"/>
      <c r="G121" s="127"/>
      <c r="H121" s="49">
        <v>1305</v>
      </c>
      <c r="J121" s="4">
        <v>26</v>
      </c>
      <c r="K121" s="4"/>
      <c r="L121" s="4">
        <v>3</v>
      </c>
      <c r="M121" s="4"/>
      <c r="N121" s="4"/>
      <c r="O121" s="4"/>
      <c r="P121" s="4"/>
      <c r="Q121" s="4"/>
      <c r="R121" s="4"/>
    </row>
    <row r="122" spans="2:18" x14ac:dyDescent="0.25">
      <c r="B122" s="4">
        <v>41</v>
      </c>
      <c r="C122" s="4"/>
      <c r="D122" s="4">
        <v>3</v>
      </c>
      <c r="E122" s="4"/>
      <c r="F122" s="127"/>
      <c r="G122" s="127"/>
      <c r="H122" s="49">
        <v>72561.109999999986</v>
      </c>
      <c r="J122" s="4">
        <v>41</v>
      </c>
      <c r="K122" s="4"/>
      <c r="L122" s="4"/>
      <c r="M122" s="4"/>
      <c r="N122" s="4"/>
      <c r="O122" s="4"/>
      <c r="P122" s="4"/>
      <c r="Q122" s="4"/>
      <c r="R122" s="4">
        <v>3</v>
      </c>
    </row>
    <row r="123" spans="2:18" x14ac:dyDescent="0.25">
      <c r="B123" s="4">
        <v>42</v>
      </c>
      <c r="C123" s="4"/>
      <c r="D123" s="4">
        <v>3</v>
      </c>
      <c r="E123" s="4"/>
      <c r="F123" s="127"/>
      <c r="G123" s="127"/>
      <c r="H123" s="49">
        <v>418197.60000000009</v>
      </c>
      <c r="J123" s="4">
        <v>42</v>
      </c>
      <c r="K123" s="4"/>
      <c r="L123" s="4"/>
      <c r="M123" s="4"/>
      <c r="N123" s="4">
        <v>1</v>
      </c>
      <c r="O123" s="4"/>
      <c r="P123" s="4"/>
      <c r="Q123" s="4"/>
      <c r="R123" s="4">
        <v>3</v>
      </c>
    </row>
    <row r="124" spans="2:18" x14ac:dyDescent="0.25">
      <c r="B124" s="4">
        <v>43</v>
      </c>
      <c r="C124" s="4"/>
      <c r="D124" s="4">
        <v>2</v>
      </c>
      <c r="E124" s="4"/>
      <c r="F124" s="127"/>
      <c r="G124" s="127"/>
      <c r="H124" s="49">
        <v>182782</v>
      </c>
      <c r="J124" s="4">
        <v>43</v>
      </c>
      <c r="K124" s="4"/>
      <c r="L124" s="4"/>
      <c r="M124" s="4"/>
      <c r="N124" s="4"/>
      <c r="O124" s="4"/>
      <c r="P124" s="4"/>
      <c r="Q124" s="4"/>
      <c r="R124" s="4">
        <v>2</v>
      </c>
    </row>
    <row r="125" spans="2:18" x14ac:dyDescent="0.25">
      <c r="B125" s="4">
        <v>27</v>
      </c>
      <c r="C125" s="4"/>
      <c r="D125" s="4">
        <v>2</v>
      </c>
      <c r="E125" s="4"/>
      <c r="F125" s="127"/>
      <c r="G125" s="127"/>
      <c r="H125" s="49">
        <v>54621</v>
      </c>
      <c r="J125" s="4">
        <v>27</v>
      </c>
      <c r="K125" s="4"/>
      <c r="L125" s="4">
        <v>2</v>
      </c>
      <c r="M125" s="4"/>
      <c r="N125" s="4"/>
      <c r="O125" s="4"/>
      <c r="P125" s="4"/>
      <c r="Q125" s="4"/>
      <c r="R125" s="4"/>
    </row>
    <row r="126" spans="2:18" x14ac:dyDescent="0.25">
      <c r="B126" s="4">
        <v>44</v>
      </c>
      <c r="C126" s="4"/>
      <c r="D126" s="4">
        <v>2</v>
      </c>
      <c r="E126" s="4"/>
      <c r="F126" s="127"/>
      <c r="G126" s="127"/>
      <c r="H126" s="49">
        <v>46997.5</v>
      </c>
      <c r="J126" s="4">
        <v>44</v>
      </c>
      <c r="K126" s="4"/>
      <c r="L126" s="4"/>
      <c r="M126" s="4"/>
      <c r="N126" s="4"/>
      <c r="O126" s="4"/>
      <c r="P126" s="4"/>
      <c r="Q126" s="4"/>
      <c r="R126" s="4">
        <v>2</v>
      </c>
    </row>
    <row r="127" spans="2:18" x14ac:dyDescent="0.25">
      <c r="B127" s="4">
        <v>45</v>
      </c>
      <c r="C127" s="4"/>
      <c r="D127" s="4">
        <v>1</v>
      </c>
      <c r="E127" s="4"/>
      <c r="F127" s="127"/>
      <c r="G127" s="127"/>
      <c r="H127" s="49">
        <v>3214.93</v>
      </c>
      <c r="J127" s="4">
        <v>45</v>
      </c>
      <c r="K127" s="4"/>
      <c r="L127" s="4"/>
      <c r="M127" s="4"/>
      <c r="N127" s="4"/>
      <c r="O127" s="4"/>
      <c r="P127" s="4"/>
      <c r="Q127" s="4"/>
      <c r="R127" s="4">
        <v>1</v>
      </c>
    </row>
    <row r="128" spans="2:18" x14ac:dyDescent="0.25">
      <c r="B128" s="4">
        <v>46</v>
      </c>
      <c r="C128" s="4"/>
      <c r="D128" s="4">
        <v>1</v>
      </c>
      <c r="E128" s="4"/>
      <c r="F128" s="127"/>
      <c r="G128" s="127"/>
      <c r="H128" s="49">
        <v>1248.98</v>
      </c>
      <c r="J128" s="4">
        <v>46</v>
      </c>
      <c r="K128" s="4"/>
      <c r="L128" s="4"/>
      <c r="M128" s="4"/>
      <c r="N128" s="4"/>
      <c r="O128" s="4"/>
      <c r="P128" s="4"/>
      <c r="Q128" s="4"/>
      <c r="R128" s="4">
        <v>1</v>
      </c>
    </row>
    <row r="129" spans="2:18" x14ac:dyDescent="0.25">
      <c r="B129" s="4">
        <v>47</v>
      </c>
      <c r="C129" s="4"/>
      <c r="D129" s="4">
        <v>1</v>
      </c>
      <c r="E129" s="4"/>
      <c r="F129" s="127"/>
      <c r="G129" s="127"/>
      <c r="H129" s="49">
        <v>5440</v>
      </c>
      <c r="J129" s="4">
        <v>47</v>
      </c>
      <c r="K129" s="4"/>
      <c r="L129" s="4"/>
      <c r="M129" s="4"/>
      <c r="N129" s="4"/>
      <c r="O129" s="4"/>
      <c r="P129" s="4"/>
      <c r="Q129" s="4"/>
      <c r="R129" s="4">
        <v>1</v>
      </c>
    </row>
    <row r="130" spans="2:18" x14ac:dyDescent="0.25">
      <c r="B130" s="4">
        <v>48</v>
      </c>
      <c r="C130" s="4"/>
      <c r="D130" s="4">
        <v>1</v>
      </c>
      <c r="E130" s="4"/>
      <c r="F130" s="127"/>
      <c r="G130" s="127"/>
      <c r="H130" s="49">
        <v>302.52999999999997</v>
      </c>
      <c r="J130" s="4">
        <v>48</v>
      </c>
      <c r="K130" s="4"/>
      <c r="L130" s="4"/>
      <c r="M130" s="4"/>
      <c r="N130" s="4"/>
      <c r="O130" s="4"/>
      <c r="P130" s="4"/>
      <c r="Q130" s="4"/>
      <c r="R130" s="4">
        <v>1</v>
      </c>
    </row>
    <row r="131" spans="2:18" x14ac:dyDescent="0.25">
      <c r="B131" s="4">
        <v>31</v>
      </c>
      <c r="C131" s="4"/>
      <c r="D131" s="4">
        <v>1</v>
      </c>
      <c r="E131" s="4"/>
      <c r="F131" s="127"/>
      <c r="G131" s="127"/>
      <c r="H131" s="49">
        <v>30240</v>
      </c>
      <c r="J131" s="4">
        <v>31</v>
      </c>
      <c r="K131" s="4"/>
      <c r="L131" s="4"/>
      <c r="M131" s="4"/>
      <c r="N131" s="4"/>
      <c r="O131" s="4"/>
      <c r="P131" s="4"/>
      <c r="Q131" s="4"/>
      <c r="R131" s="4">
        <v>1</v>
      </c>
    </row>
    <row r="132" spans="2:18" x14ac:dyDescent="0.25">
      <c r="B132" s="4">
        <v>49</v>
      </c>
      <c r="C132" s="4"/>
      <c r="D132" s="4">
        <v>1</v>
      </c>
      <c r="E132" s="4"/>
      <c r="F132" s="127"/>
      <c r="G132" s="127"/>
      <c r="H132" s="49">
        <v>1116.6099999999999</v>
      </c>
      <c r="J132" s="4">
        <v>49</v>
      </c>
      <c r="K132" s="4"/>
      <c r="L132" s="4"/>
      <c r="M132" s="4"/>
      <c r="N132" s="4"/>
      <c r="O132" s="4"/>
      <c r="P132" s="4"/>
      <c r="Q132" s="4"/>
      <c r="R132" s="4">
        <v>1</v>
      </c>
    </row>
    <row r="133" spans="2:18" x14ac:dyDescent="0.25">
      <c r="B133" s="4">
        <v>50</v>
      </c>
      <c r="C133" s="4"/>
      <c r="D133" s="4">
        <v>1</v>
      </c>
      <c r="E133" s="4"/>
      <c r="F133" s="127"/>
      <c r="G133" s="127"/>
      <c r="H133" s="49">
        <v>3733.7999</v>
      </c>
      <c r="J133" s="4">
        <v>50</v>
      </c>
      <c r="K133" s="4"/>
      <c r="L133" s="4"/>
      <c r="M133" s="4"/>
      <c r="N133" s="4"/>
      <c r="O133" s="4"/>
      <c r="P133" s="4"/>
      <c r="Q133" s="4"/>
      <c r="R133" s="4">
        <v>1</v>
      </c>
    </row>
    <row r="134" spans="2:18" x14ac:dyDescent="0.25">
      <c r="B134" s="4">
        <v>51</v>
      </c>
      <c r="C134" s="4"/>
      <c r="D134" s="4">
        <v>1</v>
      </c>
      <c r="E134" s="4"/>
      <c r="F134" s="127"/>
      <c r="G134" s="127"/>
      <c r="H134" s="49">
        <v>234677.84499999997</v>
      </c>
      <c r="J134" s="4">
        <v>51</v>
      </c>
      <c r="K134" s="4"/>
      <c r="L134" s="4"/>
      <c r="M134" s="4"/>
      <c r="N134" s="4"/>
      <c r="O134" s="4"/>
      <c r="P134" s="4"/>
      <c r="Q134" s="4"/>
      <c r="R134" s="4">
        <v>1</v>
      </c>
    </row>
    <row r="135" spans="2:18" x14ac:dyDescent="0.25">
      <c r="B135" s="4">
        <v>52</v>
      </c>
      <c r="C135" s="4"/>
      <c r="D135" s="4">
        <v>1</v>
      </c>
      <c r="E135" s="4"/>
      <c r="F135" s="127"/>
      <c r="G135" s="127"/>
      <c r="H135" s="49">
        <v>6300</v>
      </c>
      <c r="J135" s="4">
        <v>52</v>
      </c>
      <c r="K135" s="4"/>
      <c r="L135" s="4"/>
      <c r="M135" s="4"/>
      <c r="N135" s="4"/>
      <c r="O135" s="4"/>
      <c r="P135" s="4"/>
      <c r="Q135" s="4"/>
      <c r="R135" s="4">
        <v>1</v>
      </c>
    </row>
    <row r="136" spans="2:18" x14ac:dyDescent="0.25">
      <c r="B136" s="4"/>
      <c r="C136" s="4"/>
      <c r="D136" s="4"/>
      <c r="E136" s="4"/>
      <c r="F136" s="127"/>
      <c r="G136" s="127"/>
      <c r="H136" s="49">
        <v>34951706.173399903</v>
      </c>
      <c r="J136" s="4"/>
      <c r="K136" s="4"/>
      <c r="L136" s="4"/>
      <c r="M136" s="4"/>
      <c r="N136" s="4"/>
      <c r="O136" s="4"/>
      <c r="P136" s="4"/>
      <c r="Q136" s="4"/>
      <c r="R136" s="4"/>
    </row>
    <row r="137" spans="2:18" x14ac:dyDescent="0.25">
      <c r="B137" s="4"/>
      <c r="C137" s="4"/>
      <c r="D137" s="4"/>
      <c r="E137" s="4"/>
      <c r="F137" s="127"/>
      <c r="G137" s="127"/>
      <c r="H137" s="127"/>
      <c r="J137" s="4"/>
      <c r="K137" s="4"/>
      <c r="L137" s="4"/>
      <c r="M137" s="4"/>
      <c r="N137" s="4"/>
      <c r="O137" s="4"/>
      <c r="P137" s="4"/>
      <c r="Q137" s="4"/>
      <c r="R137" s="4"/>
    </row>
    <row r="138" spans="2:18" x14ac:dyDescent="0.25">
      <c r="B138" s="4"/>
      <c r="C138" s="4"/>
      <c r="D138" s="4"/>
      <c r="E138" s="4"/>
      <c r="F138" s="127"/>
      <c r="G138" s="127"/>
      <c r="H138" s="127"/>
      <c r="J138" s="4"/>
      <c r="K138" s="4"/>
      <c r="L138" s="4"/>
      <c r="M138" s="4"/>
      <c r="N138" s="4"/>
      <c r="O138" s="4"/>
      <c r="P138" s="4"/>
      <c r="Q138" s="4"/>
      <c r="R138" s="4"/>
    </row>
    <row r="139" spans="2:18" x14ac:dyDescent="0.25">
      <c r="B139" s="4"/>
      <c r="C139" s="4"/>
      <c r="D139" s="4"/>
      <c r="E139" s="4"/>
      <c r="F139" s="127"/>
      <c r="G139" s="127"/>
      <c r="H139" s="127"/>
      <c r="J139" s="4"/>
      <c r="K139" s="4"/>
      <c r="L139" s="4"/>
      <c r="M139" s="4"/>
      <c r="N139" s="4"/>
      <c r="O139" s="4"/>
      <c r="P139" s="4"/>
      <c r="Q139" s="4"/>
      <c r="R139" s="4"/>
    </row>
    <row r="141" spans="2:18" ht="23.25" x14ac:dyDescent="0.35">
      <c r="B141" s="21"/>
      <c r="C141" s="21"/>
      <c r="D141" s="165">
        <v>2018</v>
      </c>
      <c r="E141" s="165"/>
      <c r="F141" s="165"/>
      <c r="G141" s="165"/>
      <c r="H141" s="165"/>
      <c r="J141" s="167" t="s">
        <v>443</v>
      </c>
      <c r="K141" s="169">
        <v>2018</v>
      </c>
      <c r="L141" s="170"/>
      <c r="M141" s="170"/>
      <c r="N141" s="170"/>
      <c r="O141" s="170"/>
      <c r="P141" s="170"/>
      <c r="Q141" s="170"/>
      <c r="R141" s="171"/>
    </row>
    <row r="142" spans="2:18" ht="17.25" x14ac:dyDescent="0.3">
      <c r="B142" s="120" t="s">
        <v>444</v>
      </c>
      <c r="C142" s="121" t="s">
        <v>445</v>
      </c>
      <c r="D142" s="121" t="s">
        <v>33</v>
      </c>
      <c r="E142" s="121" t="s">
        <v>446</v>
      </c>
      <c r="F142" s="121" t="s">
        <v>447</v>
      </c>
      <c r="G142" s="121" t="s">
        <v>448</v>
      </c>
      <c r="H142" s="121" t="s">
        <v>449</v>
      </c>
      <c r="J142" s="168"/>
      <c r="K142" s="172"/>
      <c r="L142" s="173"/>
      <c r="M142" s="173"/>
      <c r="N142" s="173"/>
      <c r="O142" s="173"/>
      <c r="P142" s="173"/>
      <c r="Q142" s="173"/>
      <c r="R142" s="174"/>
    </row>
    <row r="143" spans="2:18" ht="95.25" x14ac:dyDescent="0.3">
      <c r="B143" s="123"/>
      <c r="C143" s="124" t="s">
        <v>450</v>
      </c>
      <c r="D143" s="124" t="s">
        <v>451</v>
      </c>
      <c r="E143" s="124" t="s">
        <v>452</v>
      </c>
      <c r="F143" s="124" t="s">
        <v>453</v>
      </c>
      <c r="G143" s="124" t="s">
        <v>454</v>
      </c>
      <c r="H143" s="124" t="s">
        <v>455</v>
      </c>
      <c r="J143" s="120" t="s">
        <v>444</v>
      </c>
      <c r="K143" s="32" t="s">
        <v>1</v>
      </c>
      <c r="L143" s="32" t="s">
        <v>2</v>
      </c>
      <c r="M143" s="32" t="s">
        <v>3</v>
      </c>
      <c r="N143" s="32" t="s">
        <v>25</v>
      </c>
      <c r="O143" s="32" t="s">
        <v>4</v>
      </c>
      <c r="P143" s="32" t="s">
        <v>5</v>
      </c>
      <c r="Q143" s="32" t="s">
        <v>6</v>
      </c>
      <c r="R143" s="125" t="s">
        <v>45</v>
      </c>
    </row>
    <row r="144" spans="2:18" x14ac:dyDescent="0.25">
      <c r="B144" s="4" t="s">
        <v>474</v>
      </c>
      <c r="C144" s="4"/>
      <c r="D144" s="4">
        <v>967</v>
      </c>
      <c r="E144" s="4"/>
      <c r="F144" s="49"/>
      <c r="G144" s="49"/>
      <c r="H144" s="49">
        <v>3859181.2300000256</v>
      </c>
      <c r="J144" s="4" t="s">
        <v>474</v>
      </c>
      <c r="K144" s="4">
        <v>81</v>
      </c>
      <c r="L144" s="4">
        <v>759</v>
      </c>
      <c r="M144" s="4">
        <v>11</v>
      </c>
      <c r="N144" s="4">
        <v>56</v>
      </c>
      <c r="O144" s="4">
        <v>109</v>
      </c>
      <c r="P144" s="4"/>
      <c r="Q144" s="4">
        <v>2</v>
      </c>
      <c r="R144" s="4">
        <v>2</v>
      </c>
    </row>
    <row r="145" spans="2:18" x14ac:dyDescent="0.25">
      <c r="B145" s="4" t="s">
        <v>476</v>
      </c>
      <c r="C145" s="4"/>
      <c r="D145" s="4">
        <v>648</v>
      </c>
      <c r="E145" s="4"/>
      <c r="F145" s="49"/>
      <c r="G145" s="49"/>
      <c r="H145" s="49">
        <v>9549821.5300000235</v>
      </c>
      <c r="J145" s="4" t="s">
        <v>476</v>
      </c>
      <c r="K145" s="4">
        <v>272</v>
      </c>
      <c r="L145" s="4">
        <v>107</v>
      </c>
      <c r="M145" s="4">
        <v>9</v>
      </c>
      <c r="N145" s="4">
        <v>203</v>
      </c>
      <c r="O145" s="4">
        <v>56</v>
      </c>
      <c r="P145" s="4">
        <v>39</v>
      </c>
      <c r="Q145" s="4">
        <v>9</v>
      </c>
      <c r="R145" s="4">
        <v>8</v>
      </c>
    </row>
    <row r="146" spans="2:18" x14ac:dyDescent="0.25">
      <c r="B146" s="4" t="s">
        <v>479</v>
      </c>
      <c r="C146" s="4"/>
      <c r="D146" s="4">
        <v>478</v>
      </c>
      <c r="E146" s="4"/>
      <c r="F146" s="49"/>
      <c r="G146" s="49"/>
      <c r="H146" s="49">
        <v>1307733.4699999993</v>
      </c>
      <c r="J146" s="4" t="s">
        <v>479</v>
      </c>
      <c r="K146" s="4">
        <v>50</v>
      </c>
      <c r="L146" s="4">
        <v>362</v>
      </c>
      <c r="M146" s="4">
        <v>4</v>
      </c>
      <c r="N146" s="4">
        <v>7</v>
      </c>
      <c r="O146" s="4">
        <v>7</v>
      </c>
      <c r="P146" s="4">
        <v>63</v>
      </c>
      <c r="Q146" s="4"/>
      <c r="R146" s="4">
        <v>1</v>
      </c>
    </row>
    <row r="147" spans="2:18" x14ac:dyDescent="0.25">
      <c r="B147" s="4" t="s">
        <v>506</v>
      </c>
      <c r="C147" s="4"/>
      <c r="D147" s="4">
        <v>419</v>
      </c>
      <c r="E147" s="4"/>
      <c r="F147" s="49"/>
      <c r="G147" s="49"/>
      <c r="H147" s="49">
        <v>2290457.7100000372</v>
      </c>
      <c r="J147" s="4" t="s">
        <v>506</v>
      </c>
      <c r="K147" s="4">
        <v>4</v>
      </c>
      <c r="L147" s="4"/>
      <c r="M147" s="4"/>
      <c r="N147" s="4">
        <v>12</v>
      </c>
      <c r="O147" s="4"/>
      <c r="P147" s="4">
        <v>2</v>
      </c>
      <c r="Q147" s="4">
        <v>406</v>
      </c>
      <c r="R147" s="4"/>
    </row>
    <row r="148" spans="2:18" x14ac:dyDescent="0.25">
      <c r="B148" s="4" t="s">
        <v>477</v>
      </c>
      <c r="C148" s="4"/>
      <c r="D148" s="4">
        <v>361</v>
      </c>
      <c r="E148" s="4"/>
      <c r="F148" s="49"/>
      <c r="G148" s="49"/>
      <c r="H148" s="49">
        <v>1014801.6899999953</v>
      </c>
      <c r="J148" s="4" t="s">
        <v>477</v>
      </c>
      <c r="K148" s="4">
        <v>7</v>
      </c>
      <c r="L148" s="4">
        <v>300</v>
      </c>
      <c r="M148" s="4">
        <v>8</v>
      </c>
      <c r="N148" s="4">
        <v>8</v>
      </c>
      <c r="O148" s="4">
        <v>4</v>
      </c>
      <c r="P148" s="4">
        <v>40</v>
      </c>
      <c r="Q148" s="4"/>
      <c r="R148" s="4">
        <v>10</v>
      </c>
    </row>
    <row r="149" spans="2:18" x14ac:dyDescent="0.25">
      <c r="B149" s="4" t="s">
        <v>478</v>
      </c>
      <c r="C149" s="4"/>
      <c r="D149" s="4">
        <v>323</v>
      </c>
      <c r="E149" s="4"/>
      <c r="F149" s="49"/>
      <c r="G149" s="49"/>
      <c r="H149" s="49">
        <v>1002476.2300000007</v>
      </c>
      <c r="J149" s="4" t="s">
        <v>478</v>
      </c>
      <c r="K149" s="4">
        <v>51</v>
      </c>
      <c r="L149" s="4">
        <v>258</v>
      </c>
      <c r="M149" s="4">
        <v>6</v>
      </c>
      <c r="N149" s="4">
        <v>16</v>
      </c>
      <c r="O149" s="4">
        <v>10</v>
      </c>
      <c r="P149" s="4">
        <v>1</v>
      </c>
      <c r="Q149" s="4"/>
      <c r="R149" s="4">
        <v>8</v>
      </c>
    </row>
    <row r="150" spans="2:18" x14ac:dyDescent="0.25">
      <c r="B150" s="4" t="s">
        <v>484</v>
      </c>
      <c r="C150" s="4"/>
      <c r="D150" s="4">
        <v>232</v>
      </c>
      <c r="E150" s="4"/>
      <c r="F150" s="49"/>
      <c r="G150" s="49"/>
      <c r="H150" s="49">
        <v>1781186.9</v>
      </c>
      <c r="J150" s="4" t="s">
        <v>484</v>
      </c>
      <c r="K150" s="4">
        <v>216</v>
      </c>
      <c r="L150" s="4">
        <v>2</v>
      </c>
      <c r="M150" s="4"/>
      <c r="N150" s="4">
        <v>16</v>
      </c>
      <c r="O150" s="4"/>
      <c r="P150" s="4"/>
      <c r="Q150" s="4"/>
      <c r="R150" s="4">
        <v>2</v>
      </c>
    </row>
    <row r="151" spans="2:18" x14ac:dyDescent="0.25">
      <c r="B151" s="4" t="s">
        <v>513</v>
      </c>
      <c r="C151" s="4"/>
      <c r="D151" s="4">
        <v>204</v>
      </c>
      <c r="E151" s="4"/>
      <c r="F151" s="49"/>
      <c r="G151" s="49"/>
      <c r="H151" s="49">
        <v>900910.59000000008</v>
      </c>
      <c r="J151" s="4" t="s">
        <v>513</v>
      </c>
      <c r="K151" s="4">
        <v>25</v>
      </c>
      <c r="L151" s="4">
        <v>157</v>
      </c>
      <c r="M151" s="4">
        <v>24</v>
      </c>
      <c r="N151" s="4">
        <v>11</v>
      </c>
      <c r="O151" s="4">
        <v>8</v>
      </c>
      <c r="P151" s="4">
        <v>2</v>
      </c>
      <c r="Q151" s="4">
        <v>5</v>
      </c>
      <c r="R151" s="4">
        <v>3</v>
      </c>
    </row>
    <row r="152" spans="2:18" x14ac:dyDescent="0.25">
      <c r="B152" s="4" t="s">
        <v>482</v>
      </c>
      <c r="C152" s="4"/>
      <c r="D152" s="4">
        <v>160</v>
      </c>
      <c r="E152" s="4"/>
      <c r="F152" s="49"/>
      <c r="G152" s="49"/>
      <c r="H152" s="49">
        <v>2156263.25</v>
      </c>
      <c r="J152" s="4" t="s">
        <v>482</v>
      </c>
      <c r="K152" s="4">
        <v>81</v>
      </c>
      <c r="L152" s="4"/>
      <c r="M152" s="4"/>
      <c r="N152" s="4">
        <v>77</v>
      </c>
      <c r="O152" s="4">
        <v>1</v>
      </c>
      <c r="P152" s="4">
        <v>2</v>
      </c>
      <c r="Q152" s="4">
        <v>4</v>
      </c>
      <c r="R152" s="4"/>
    </row>
    <row r="153" spans="2:18" x14ac:dyDescent="0.25">
      <c r="B153" s="4" t="s">
        <v>502</v>
      </c>
      <c r="C153" s="4"/>
      <c r="D153" s="4">
        <v>128</v>
      </c>
      <c r="E153" s="4"/>
      <c r="F153" s="49"/>
      <c r="G153" s="49"/>
      <c r="H153" s="49">
        <v>703468.5999999973</v>
      </c>
      <c r="J153" s="4" t="s">
        <v>502</v>
      </c>
      <c r="K153" s="4"/>
      <c r="L153" s="4"/>
      <c r="M153" s="4"/>
      <c r="N153" s="4">
        <v>1</v>
      </c>
      <c r="O153" s="4"/>
      <c r="P153" s="4">
        <v>18</v>
      </c>
      <c r="Q153" s="4">
        <v>116</v>
      </c>
      <c r="R153" s="4"/>
    </row>
    <row r="154" spans="2:18" x14ac:dyDescent="0.25">
      <c r="B154" s="4" t="s">
        <v>514</v>
      </c>
      <c r="C154" s="4"/>
      <c r="D154" s="4">
        <v>119</v>
      </c>
      <c r="E154" s="4"/>
      <c r="F154" s="49"/>
      <c r="G154" s="49"/>
      <c r="H154" s="49">
        <v>70750.349999999977</v>
      </c>
      <c r="J154" s="4" t="s">
        <v>514</v>
      </c>
      <c r="K154" s="4">
        <v>9</v>
      </c>
      <c r="L154" s="4">
        <v>107</v>
      </c>
      <c r="M154" s="4">
        <v>2</v>
      </c>
      <c r="N154" s="4"/>
      <c r="O154" s="4">
        <v>1</v>
      </c>
      <c r="P154" s="4"/>
      <c r="Q154" s="4"/>
      <c r="R154" s="4">
        <v>1</v>
      </c>
    </row>
    <row r="155" spans="2:18" x14ac:dyDescent="0.25">
      <c r="B155" s="4" t="s">
        <v>483</v>
      </c>
      <c r="C155" s="4"/>
      <c r="D155" s="4">
        <v>116</v>
      </c>
      <c r="E155" s="4"/>
      <c r="F155" s="49"/>
      <c r="G155" s="49"/>
      <c r="H155" s="49">
        <v>2877939.8100000019</v>
      </c>
      <c r="J155" s="4" t="s">
        <v>483</v>
      </c>
      <c r="K155" s="4">
        <v>88</v>
      </c>
      <c r="L155" s="4">
        <v>4</v>
      </c>
      <c r="M155" s="4">
        <v>9</v>
      </c>
      <c r="N155" s="4">
        <v>19</v>
      </c>
      <c r="O155" s="4">
        <v>5</v>
      </c>
      <c r="P155" s="4"/>
      <c r="Q155" s="4"/>
      <c r="R155" s="4">
        <v>2</v>
      </c>
    </row>
    <row r="156" spans="2:18" x14ac:dyDescent="0.25">
      <c r="B156" s="4" t="s">
        <v>503</v>
      </c>
      <c r="C156" s="4"/>
      <c r="D156" s="4">
        <v>106</v>
      </c>
      <c r="E156" s="4"/>
      <c r="F156" s="49"/>
      <c r="G156" s="49"/>
      <c r="H156" s="49">
        <v>576146.47999999777</v>
      </c>
      <c r="J156" s="4" t="s">
        <v>503</v>
      </c>
      <c r="K156" s="4"/>
      <c r="L156" s="4"/>
      <c r="M156" s="4"/>
      <c r="N156" s="4">
        <v>5</v>
      </c>
      <c r="O156" s="4"/>
      <c r="P156" s="4"/>
      <c r="Q156" s="4">
        <v>99</v>
      </c>
      <c r="R156" s="4">
        <v>10</v>
      </c>
    </row>
    <row r="157" spans="2:18" x14ac:dyDescent="0.25">
      <c r="B157" s="4" t="s">
        <v>515</v>
      </c>
      <c r="C157" s="4"/>
      <c r="D157" s="4">
        <v>102</v>
      </c>
      <c r="E157" s="4"/>
      <c r="F157" s="49"/>
      <c r="G157" s="49"/>
      <c r="H157" s="49">
        <v>74388</v>
      </c>
      <c r="J157" s="4" t="s">
        <v>515</v>
      </c>
      <c r="K157" s="4"/>
      <c r="L157" s="4">
        <v>98</v>
      </c>
      <c r="M157" s="4">
        <v>4</v>
      </c>
      <c r="N157" s="4">
        <v>1</v>
      </c>
      <c r="O157" s="4"/>
      <c r="P157" s="4"/>
      <c r="Q157" s="4"/>
      <c r="R157" s="4"/>
    </row>
    <row r="158" spans="2:18" x14ac:dyDescent="0.25">
      <c r="B158" s="4" t="s">
        <v>485</v>
      </c>
      <c r="C158" s="4"/>
      <c r="D158" s="4">
        <v>87</v>
      </c>
      <c r="E158" s="4"/>
      <c r="F158" s="49"/>
      <c r="G158" s="49"/>
      <c r="H158" s="49">
        <v>296107.24000000017</v>
      </c>
      <c r="J158" s="4" t="s">
        <v>485</v>
      </c>
      <c r="K158" s="4">
        <v>2</v>
      </c>
      <c r="L158" s="4">
        <v>81</v>
      </c>
      <c r="M158" s="4"/>
      <c r="N158" s="4">
        <v>1</v>
      </c>
      <c r="O158" s="4">
        <v>4</v>
      </c>
      <c r="P158" s="4"/>
      <c r="Q158" s="4"/>
      <c r="R158" s="4">
        <v>1</v>
      </c>
    </row>
    <row r="159" spans="2:18" x14ac:dyDescent="0.25">
      <c r="B159" s="4" t="s">
        <v>486</v>
      </c>
      <c r="C159" s="4"/>
      <c r="D159" s="4">
        <v>82</v>
      </c>
      <c r="E159" s="4"/>
      <c r="F159" s="49"/>
      <c r="G159" s="49"/>
      <c r="H159" s="49">
        <v>283459.16999999876</v>
      </c>
      <c r="J159" s="4" t="s">
        <v>486</v>
      </c>
      <c r="K159" s="4">
        <v>3</v>
      </c>
      <c r="L159" s="4">
        <v>17</v>
      </c>
      <c r="M159" s="4">
        <v>3</v>
      </c>
      <c r="N159" s="4">
        <v>2</v>
      </c>
      <c r="O159" s="4"/>
      <c r="P159" s="4">
        <v>60</v>
      </c>
      <c r="Q159" s="4"/>
      <c r="R159" s="4"/>
    </row>
    <row r="160" spans="2:18" x14ac:dyDescent="0.25">
      <c r="B160" s="4" t="s">
        <v>516</v>
      </c>
      <c r="C160" s="4"/>
      <c r="D160" s="4">
        <v>78</v>
      </c>
      <c r="E160" s="4"/>
      <c r="F160" s="49"/>
      <c r="G160" s="49"/>
      <c r="H160" s="49">
        <v>165264</v>
      </c>
      <c r="J160" s="4" t="s">
        <v>516</v>
      </c>
      <c r="K160" s="4">
        <v>15</v>
      </c>
      <c r="L160" s="4">
        <v>7</v>
      </c>
      <c r="M160" s="4">
        <v>44</v>
      </c>
      <c r="N160" s="4">
        <v>14</v>
      </c>
      <c r="O160" s="4">
        <v>2</v>
      </c>
      <c r="P160" s="4"/>
      <c r="Q160" s="4"/>
      <c r="R160" s="4"/>
    </row>
    <row r="161" spans="2:18" x14ac:dyDescent="0.25">
      <c r="B161" t="s">
        <v>505</v>
      </c>
      <c r="D161">
        <v>71</v>
      </c>
      <c r="H161" s="48">
        <v>1337508.2</v>
      </c>
      <c r="J161" t="s">
        <v>505</v>
      </c>
      <c r="K161">
        <v>38</v>
      </c>
      <c r="N161">
        <v>34</v>
      </c>
      <c r="R161">
        <v>2</v>
      </c>
    </row>
    <row r="162" spans="2:18" x14ac:dyDescent="0.25">
      <c r="B162" t="s">
        <v>517</v>
      </c>
      <c r="D162">
        <v>58</v>
      </c>
      <c r="H162" s="48">
        <v>420449</v>
      </c>
      <c r="J162" t="s">
        <v>517</v>
      </c>
      <c r="K162">
        <v>8</v>
      </c>
      <c r="L162">
        <v>46</v>
      </c>
      <c r="N162">
        <v>1</v>
      </c>
      <c r="O162">
        <v>3</v>
      </c>
    </row>
    <row r="163" spans="2:18" x14ac:dyDescent="0.25">
      <c r="B163" t="s">
        <v>488</v>
      </c>
      <c r="D163">
        <v>53</v>
      </c>
      <c r="H163" s="48">
        <v>1032069</v>
      </c>
      <c r="J163" t="s">
        <v>488</v>
      </c>
      <c r="K163">
        <v>30</v>
      </c>
      <c r="N163">
        <v>29</v>
      </c>
    </row>
    <row r="164" spans="2:18" x14ac:dyDescent="0.25">
      <c r="B164" t="s">
        <v>518</v>
      </c>
      <c r="D164">
        <v>53</v>
      </c>
      <c r="H164" s="48">
        <v>39750</v>
      </c>
      <c r="J164" t="s">
        <v>518</v>
      </c>
      <c r="L164">
        <v>52</v>
      </c>
      <c r="O164">
        <v>1</v>
      </c>
    </row>
    <row r="165" spans="2:18" x14ac:dyDescent="0.25">
      <c r="B165" t="s">
        <v>519</v>
      </c>
      <c r="D165">
        <v>52</v>
      </c>
      <c r="H165" s="48">
        <v>312072</v>
      </c>
      <c r="J165" t="s">
        <v>519</v>
      </c>
      <c r="K165">
        <v>42</v>
      </c>
      <c r="L165">
        <v>1</v>
      </c>
      <c r="N165">
        <v>14</v>
      </c>
      <c r="P165">
        <v>1</v>
      </c>
    </row>
    <row r="166" spans="2:18" x14ac:dyDescent="0.25">
      <c r="B166" t="s">
        <v>520</v>
      </c>
      <c r="D166">
        <v>48</v>
      </c>
      <c r="H166" s="48">
        <v>83079.410000000105</v>
      </c>
      <c r="J166" t="s">
        <v>520</v>
      </c>
      <c r="K166">
        <v>42</v>
      </c>
      <c r="L166">
        <v>6</v>
      </c>
    </row>
    <row r="167" spans="2:18" x14ac:dyDescent="0.25">
      <c r="B167" t="s">
        <v>504</v>
      </c>
      <c r="D167">
        <v>44</v>
      </c>
      <c r="H167" s="48">
        <v>207944.73299999995</v>
      </c>
      <c r="J167" t="s">
        <v>504</v>
      </c>
      <c r="R167">
        <v>44</v>
      </c>
    </row>
    <row r="168" spans="2:18" x14ac:dyDescent="0.25">
      <c r="B168" t="s">
        <v>521</v>
      </c>
      <c r="D168">
        <v>37</v>
      </c>
      <c r="H168" s="48">
        <v>266115.69999999995</v>
      </c>
      <c r="J168" t="s">
        <v>521</v>
      </c>
      <c r="K168">
        <v>21</v>
      </c>
      <c r="N168">
        <v>16</v>
      </c>
    </row>
    <row r="169" spans="2:18" x14ac:dyDescent="0.25">
      <c r="B169" t="s">
        <v>496</v>
      </c>
      <c r="D169">
        <v>37</v>
      </c>
      <c r="H169" s="48">
        <v>66945.299999999988</v>
      </c>
      <c r="J169" t="s">
        <v>496</v>
      </c>
      <c r="L169">
        <v>36</v>
      </c>
      <c r="Q169">
        <v>1</v>
      </c>
    </row>
    <row r="170" spans="2:18" x14ac:dyDescent="0.25">
      <c r="B170" t="s">
        <v>522</v>
      </c>
      <c r="D170">
        <v>36</v>
      </c>
      <c r="H170" s="48">
        <v>307036</v>
      </c>
      <c r="J170" t="s">
        <v>522</v>
      </c>
      <c r="K170">
        <v>30</v>
      </c>
      <c r="N170">
        <v>7</v>
      </c>
      <c r="R170">
        <v>1</v>
      </c>
    </row>
    <row r="171" spans="2:18" x14ac:dyDescent="0.25">
      <c r="B171" t="s">
        <v>510</v>
      </c>
      <c r="D171">
        <v>36</v>
      </c>
      <c r="H171" s="48">
        <v>1050734.1000000001</v>
      </c>
      <c r="J171" t="s">
        <v>510</v>
      </c>
      <c r="K171">
        <v>11</v>
      </c>
      <c r="N171">
        <v>25</v>
      </c>
    </row>
    <row r="172" spans="2:18" x14ac:dyDescent="0.25">
      <c r="B172" t="s">
        <v>500</v>
      </c>
      <c r="D172">
        <v>35</v>
      </c>
      <c r="H172" s="48">
        <v>24633</v>
      </c>
      <c r="J172" t="s">
        <v>500</v>
      </c>
      <c r="L172">
        <v>35</v>
      </c>
    </row>
    <row r="173" spans="2:18" x14ac:dyDescent="0.25">
      <c r="B173" t="s">
        <v>493</v>
      </c>
      <c r="D173">
        <v>34</v>
      </c>
      <c r="H173" s="48">
        <v>216172.90000000002</v>
      </c>
      <c r="J173" t="s">
        <v>493</v>
      </c>
      <c r="K173">
        <v>25</v>
      </c>
      <c r="L173">
        <v>1</v>
      </c>
      <c r="N173">
        <v>15</v>
      </c>
    </row>
    <row r="174" spans="2:18" x14ac:dyDescent="0.25">
      <c r="B174" t="s">
        <v>494</v>
      </c>
      <c r="D174">
        <v>32</v>
      </c>
      <c r="H174" s="48">
        <v>111968.22000000028</v>
      </c>
      <c r="J174" t="s">
        <v>494</v>
      </c>
      <c r="P174">
        <v>31</v>
      </c>
      <c r="R174">
        <v>1</v>
      </c>
    </row>
    <row r="175" spans="2:18" x14ac:dyDescent="0.25">
      <c r="B175" t="s">
        <v>523</v>
      </c>
      <c r="D175">
        <v>32</v>
      </c>
      <c r="H175" s="48">
        <v>37202.060000000012</v>
      </c>
      <c r="J175" t="s">
        <v>523</v>
      </c>
      <c r="K175">
        <v>1</v>
      </c>
      <c r="L175">
        <v>31</v>
      </c>
    </row>
    <row r="176" spans="2:18" x14ac:dyDescent="0.25">
      <c r="B176" t="s">
        <v>524</v>
      </c>
      <c r="D176">
        <v>31</v>
      </c>
      <c r="H176" s="48">
        <v>306717</v>
      </c>
      <c r="J176" t="s">
        <v>524</v>
      </c>
      <c r="K176">
        <v>31</v>
      </c>
    </row>
    <row r="177" spans="2:18" x14ac:dyDescent="0.25">
      <c r="B177" t="s">
        <v>491</v>
      </c>
      <c r="D177">
        <v>31</v>
      </c>
      <c r="H177" s="48">
        <v>278322.69999999995</v>
      </c>
      <c r="J177" t="s">
        <v>491</v>
      </c>
      <c r="K177">
        <v>27</v>
      </c>
      <c r="N177">
        <v>4</v>
      </c>
    </row>
    <row r="178" spans="2:18" x14ac:dyDescent="0.25">
      <c r="B178" t="s">
        <v>525</v>
      </c>
      <c r="D178">
        <v>29</v>
      </c>
      <c r="H178" s="48">
        <v>32043.5</v>
      </c>
      <c r="J178" t="s">
        <v>525</v>
      </c>
      <c r="K178">
        <v>3</v>
      </c>
      <c r="L178">
        <v>24</v>
      </c>
      <c r="N178">
        <v>1</v>
      </c>
      <c r="O178">
        <v>1</v>
      </c>
      <c r="R178">
        <v>1</v>
      </c>
    </row>
    <row r="179" spans="2:18" x14ac:dyDescent="0.25">
      <c r="B179" t="s">
        <v>526</v>
      </c>
      <c r="D179">
        <v>28</v>
      </c>
      <c r="H179" s="48">
        <v>299585.44999999995</v>
      </c>
      <c r="J179" t="s">
        <v>526</v>
      </c>
      <c r="K179">
        <v>7</v>
      </c>
      <c r="L179">
        <v>3</v>
      </c>
      <c r="N179">
        <v>19</v>
      </c>
      <c r="O179">
        <v>1</v>
      </c>
      <c r="Q179">
        <v>2</v>
      </c>
    </row>
    <row r="180" spans="2:18" x14ac:dyDescent="0.25">
      <c r="B180" t="s">
        <v>511</v>
      </c>
      <c r="D180">
        <v>28</v>
      </c>
      <c r="H180" s="48">
        <v>283168.12</v>
      </c>
      <c r="J180" t="s">
        <v>511</v>
      </c>
      <c r="K180">
        <v>27</v>
      </c>
      <c r="N180">
        <v>1</v>
      </c>
    </row>
    <row r="181" spans="2:18" x14ac:dyDescent="0.25">
      <c r="B181" t="s">
        <v>508</v>
      </c>
      <c r="D181">
        <v>28</v>
      </c>
      <c r="H181" s="48">
        <v>30901.940000000013</v>
      </c>
      <c r="J181" t="s">
        <v>508</v>
      </c>
      <c r="K181">
        <v>7</v>
      </c>
      <c r="L181">
        <v>13</v>
      </c>
      <c r="M181">
        <v>1</v>
      </c>
      <c r="N181">
        <v>2</v>
      </c>
      <c r="O181">
        <v>5</v>
      </c>
    </row>
    <row r="182" spans="2:18" x14ac:dyDescent="0.25">
      <c r="B182" t="s">
        <v>480</v>
      </c>
      <c r="D182">
        <v>27</v>
      </c>
      <c r="H182" s="48">
        <v>182977.22000000003</v>
      </c>
      <c r="J182" t="s">
        <v>480</v>
      </c>
      <c r="K182">
        <v>19</v>
      </c>
      <c r="L182">
        <v>3</v>
      </c>
      <c r="N182">
        <v>5</v>
      </c>
    </row>
    <row r="183" spans="2:18" x14ac:dyDescent="0.25">
      <c r="B183" t="s">
        <v>527</v>
      </c>
      <c r="D183">
        <v>27</v>
      </c>
      <c r="H183" s="48">
        <v>20331</v>
      </c>
      <c r="J183" t="s">
        <v>527</v>
      </c>
      <c r="K183">
        <v>1</v>
      </c>
      <c r="L183">
        <v>26</v>
      </c>
      <c r="R183">
        <v>5</v>
      </c>
    </row>
    <row r="184" spans="2:18" x14ac:dyDescent="0.25">
      <c r="B184" t="s">
        <v>507</v>
      </c>
      <c r="D184">
        <v>25</v>
      </c>
      <c r="H184" s="48">
        <v>251674.89999999991</v>
      </c>
      <c r="J184" t="s">
        <v>507</v>
      </c>
      <c r="K184">
        <v>20</v>
      </c>
      <c r="N184">
        <v>7</v>
      </c>
    </row>
    <row r="185" spans="2:18" x14ac:dyDescent="0.25">
      <c r="B185" t="s">
        <v>528</v>
      </c>
      <c r="D185">
        <v>25</v>
      </c>
      <c r="H185" s="48">
        <v>640193.11999999988</v>
      </c>
      <c r="J185" t="s">
        <v>528</v>
      </c>
      <c r="K185">
        <v>16</v>
      </c>
      <c r="N185">
        <v>11</v>
      </c>
    </row>
    <row r="186" spans="2:18" x14ac:dyDescent="0.25">
      <c r="B186" t="s">
        <v>529</v>
      </c>
      <c r="D186">
        <v>25</v>
      </c>
      <c r="H186" s="48">
        <v>266840</v>
      </c>
      <c r="J186" t="s">
        <v>529</v>
      </c>
      <c r="K186">
        <v>2</v>
      </c>
      <c r="N186">
        <v>23</v>
      </c>
    </row>
    <row r="187" spans="2:18" x14ac:dyDescent="0.25">
      <c r="B187" t="s">
        <v>492</v>
      </c>
      <c r="D187">
        <v>23</v>
      </c>
      <c r="H187" s="48">
        <v>166310.39999999988</v>
      </c>
      <c r="J187" t="s">
        <v>492</v>
      </c>
      <c r="K187">
        <v>1</v>
      </c>
      <c r="L187">
        <v>19</v>
      </c>
      <c r="M187">
        <v>1</v>
      </c>
      <c r="N187">
        <v>2</v>
      </c>
      <c r="O187">
        <v>1</v>
      </c>
    </row>
    <row r="188" spans="2:18" x14ac:dyDescent="0.25">
      <c r="B188" t="s">
        <v>512</v>
      </c>
      <c r="D188">
        <v>22</v>
      </c>
      <c r="H188" s="48">
        <v>341344.315</v>
      </c>
      <c r="J188" t="s">
        <v>512</v>
      </c>
      <c r="K188">
        <v>9</v>
      </c>
      <c r="L188">
        <v>5</v>
      </c>
      <c r="N188">
        <v>8</v>
      </c>
      <c r="R188">
        <v>1</v>
      </c>
    </row>
    <row r="189" spans="2:18" x14ac:dyDescent="0.25">
      <c r="B189" t="s">
        <v>530</v>
      </c>
      <c r="D189">
        <v>22</v>
      </c>
      <c r="H189" s="48">
        <v>52409.800000000047</v>
      </c>
      <c r="J189" t="s">
        <v>530</v>
      </c>
      <c r="L189">
        <v>13</v>
      </c>
      <c r="P189">
        <v>11</v>
      </c>
    </row>
    <row r="190" spans="2:18" x14ac:dyDescent="0.25">
      <c r="B190" t="s">
        <v>509</v>
      </c>
      <c r="D190">
        <v>21</v>
      </c>
      <c r="H190" s="48">
        <v>569675.01</v>
      </c>
      <c r="J190" t="s">
        <v>509</v>
      </c>
      <c r="K190">
        <v>6</v>
      </c>
      <c r="N190">
        <v>1</v>
      </c>
      <c r="Q190">
        <v>13</v>
      </c>
      <c r="R190">
        <v>3</v>
      </c>
    </row>
    <row r="191" spans="2:18" x14ac:dyDescent="0.25">
      <c r="B191" t="s">
        <v>531</v>
      </c>
      <c r="D191">
        <v>21</v>
      </c>
      <c r="H191" s="48">
        <v>69423.150000000009</v>
      </c>
      <c r="J191" t="s">
        <v>531</v>
      </c>
      <c r="K191">
        <v>6</v>
      </c>
      <c r="L191">
        <v>14</v>
      </c>
      <c r="M191">
        <v>1</v>
      </c>
      <c r="N191">
        <v>2</v>
      </c>
    </row>
    <row r="192" spans="2:18" x14ac:dyDescent="0.25">
      <c r="B192" t="s">
        <v>532</v>
      </c>
      <c r="D192">
        <v>20</v>
      </c>
      <c r="H192" s="48">
        <v>158966.45999999996</v>
      </c>
      <c r="J192" t="s">
        <v>532</v>
      </c>
      <c r="K192">
        <v>4</v>
      </c>
      <c r="L192">
        <v>17</v>
      </c>
      <c r="N192">
        <v>1</v>
      </c>
    </row>
    <row r="193" spans="2:18" x14ac:dyDescent="0.25">
      <c r="B193" t="s">
        <v>533</v>
      </c>
      <c r="D193">
        <v>20</v>
      </c>
      <c r="H193" s="48">
        <v>515748</v>
      </c>
      <c r="J193" t="s">
        <v>533</v>
      </c>
      <c r="K193">
        <v>15</v>
      </c>
      <c r="N193">
        <v>5</v>
      </c>
      <c r="P193">
        <v>1</v>
      </c>
      <c r="Q193">
        <v>2</v>
      </c>
    </row>
    <row r="194" spans="2:18" x14ac:dyDescent="0.25">
      <c r="B194" t="s">
        <v>534</v>
      </c>
      <c r="D194">
        <v>18</v>
      </c>
      <c r="H194" s="48">
        <v>22572</v>
      </c>
      <c r="J194" t="s">
        <v>534</v>
      </c>
      <c r="K194">
        <v>1</v>
      </c>
      <c r="L194">
        <v>17</v>
      </c>
    </row>
    <row r="195" spans="2:18" x14ac:dyDescent="0.25">
      <c r="B195" t="s">
        <v>498</v>
      </c>
      <c r="D195">
        <v>16</v>
      </c>
      <c r="H195" s="48">
        <v>462443.39999999997</v>
      </c>
      <c r="J195" t="s">
        <v>498</v>
      </c>
      <c r="K195">
        <v>12</v>
      </c>
      <c r="N195">
        <v>6</v>
      </c>
      <c r="P195">
        <v>2</v>
      </c>
    </row>
    <row r="196" spans="2:18" x14ac:dyDescent="0.25">
      <c r="B196" t="s">
        <v>535</v>
      </c>
      <c r="D196">
        <v>16</v>
      </c>
      <c r="H196" s="48">
        <v>15333</v>
      </c>
      <c r="J196" t="s">
        <v>535</v>
      </c>
      <c r="K196">
        <v>2</v>
      </c>
      <c r="L196">
        <v>14</v>
      </c>
    </row>
    <row r="197" spans="2:18" x14ac:dyDescent="0.25">
      <c r="B197" t="s">
        <v>501</v>
      </c>
      <c r="D197">
        <v>16</v>
      </c>
      <c r="H197" s="48">
        <v>429690.45</v>
      </c>
      <c r="J197" t="s">
        <v>501</v>
      </c>
      <c r="K197">
        <v>14</v>
      </c>
      <c r="N197">
        <v>2</v>
      </c>
      <c r="R197">
        <v>1</v>
      </c>
    </row>
    <row r="198" spans="2:18" x14ac:dyDescent="0.25">
      <c r="B198" t="s">
        <v>536</v>
      </c>
      <c r="D198">
        <v>14</v>
      </c>
      <c r="H198" s="48">
        <v>192215.41999999995</v>
      </c>
      <c r="J198" t="s">
        <v>536</v>
      </c>
      <c r="K198">
        <v>6</v>
      </c>
      <c r="N198">
        <v>8</v>
      </c>
    </row>
    <row r="199" spans="2:18" x14ac:dyDescent="0.25">
      <c r="B199" t="s">
        <v>537</v>
      </c>
      <c r="D199">
        <v>14</v>
      </c>
      <c r="H199" s="48">
        <v>8080</v>
      </c>
      <c r="J199" t="s">
        <v>537</v>
      </c>
      <c r="L199">
        <v>13</v>
      </c>
      <c r="R199">
        <v>1</v>
      </c>
    </row>
    <row r="200" spans="2:18" x14ac:dyDescent="0.25">
      <c r="B200" t="s">
        <v>497</v>
      </c>
      <c r="D200">
        <v>14</v>
      </c>
      <c r="H200" s="48">
        <v>590767.17000000016</v>
      </c>
      <c r="J200" t="s">
        <v>497</v>
      </c>
      <c r="K200">
        <v>7</v>
      </c>
      <c r="L200">
        <v>2</v>
      </c>
      <c r="N200">
        <v>8</v>
      </c>
    </row>
    <row r="201" spans="2:18" x14ac:dyDescent="0.25">
      <c r="B201" t="s">
        <v>538</v>
      </c>
      <c r="D201">
        <v>13</v>
      </c>
      <c r="H201" s="48">
        <v>243926</v>
      </c>
      <c r="J201" t="s">
        <v>538</v>
      </c>
      <c r="K201">
        <v>7</v>
      </c>
      <c r="N201">
        <v>6</v>
      </c>
      <c r="P201">
        <v>1</v>
      </c>
      <c r="R201">
        <v>1</v>
      </c>
    </row>
    <row r="202" spans="2:18" x14ac:dyDescent="0.25">
      <c r="B202" t="s">
        <v>539</v>
      </c>
      <c r="D202">
        <v>13</v>
      </c>
      <c r="H202" s="48">
        <v>56790.400000000001</v>
      </c>
      <c r="J202" t="s">
        <v>539</v>
      </c>
      <c r="K202">
        <v>10</v>
      </c>
      <c r="L202">
        <v>3</v>
      </c>
    </row>
    <row r="203" spans="2:18" x14ac:dyDescent="0.25">
      <c r="B203" t="s">
        <v>540</v>
      </c>
      <c r="D203">
        <v>12</v>
      </c>
      <c r="H203" s="48">
        <v>311231</v>
      </c>
      <c r="J203" t="s">
        <v>540</v>
      </c>
      <c r="K203">
        <v>10</v>
      </c>
      <c r="M203">
        <v>4</v>
      </c>
    </row>
    <row r="204" spans="2:18" x14ac:dyDescent="0.25">
      <c r="B204" t="s">
        <v>541</v>
      </c>
      <c r="D204">
        <v>12</v>
      </c>
      <c r="H204" s="48">
        <v>478132</v>
      </c>
      <c r="J204" t="s">
        <v>541</v>
      </c>
      <c r="K204">
        <v>5</v>
      </c>
      <c r="N204">
        <v>7</v>
      </c>
    </row>
    <row r="205" spans="2:18" x14ac:dyDescent="0.25">
      <c r="B205" t="s">
        <v>542</v>
      </c>
      <c r="D205">
        <v>11</v>
      </c>
      <c r="H205" s="48">
        <v>8214</v>
      </c>
      <c r="J205" t="s">
        <v>542</v>
      </c>
      <c r="L205">
        <v>9</v>
      </c>
      <c r="N205">
        <v>1</v>
      </c>
      <c r="O205">
        <v>1</v>
      </c>
    </row>
    <row r="206" spans="2:18" x14ac:dyDescent="0.25">
      <c r="B206" t="s">
        <v>543</v>
      </c>
      <c r="D206">
        <v>11</v>
      </c>
      <c r="H206" s="48">
        <v>16163.399999999994</v>
      </c>
      <c r="J206" t="s">
        <v>543</v>
      </c>
      <c r="K206">
        <v>1</v>
      </c>
      <c r="L206">
        <v>10</v>
      </c>
    </row>
    <row r="207" spans="2:18" x14ac:dyDescent="0.25">
      <c r="B207" t="s">
        <v>544</v>
      </c>
      <c r="D207">
        <v>10</v>
      </c>
      <c r="H207" s="48">
        <v>206597.80000000002</v>
      </c>
      <c r="J207" t="s">
        <v>544</v>
      </c>
      <c r="K207">
        <v>8</v>
      </c>
      <c r="N207">
        <v>2</v>
      </c>
    </row>
    <row r="208" spans="2:18" x14ac:dyDescent="0.25">
      <c r="B208" t="s">
        <v>545</v>
      </c>
      <c r="D208">
        <v>10</v>
      </c>
      <c r="H208" s="48">
        <v>98589</v>
      </c>
      <c r="J208" t="s">
        <v>545</v>
      </c>
      <c r="K208">
        <v>2</v>
      </c>
      <c r="N208">
        <v>6</v>
      </c>
      <c r="O208">
        <v>1</v>
      </c>
      <c r="P208">
        <v>1</v>
      </c>
    </row>
    <row r="209" spans="2:18" x14ac:dyDescent="0.25">
      <c r="B209" t="s">
        <v>546</v>
      </c>
      <c r="D209">
        <v>10</v>
      </c>
      <c r="H209" s="48">
        <v>18235.8</v>
      </c>
      <c r="J209" t="s">
        <v>546</v>
      </c>
      <c r="L209">
        <v>10</v>
      </c>
    </row>
    <row r="210" spans="2:18" x14ac:dyDescent="0.25">
      <c r="B210" t="s">
        <v>547</v>
      </c>
      <c r="D210">
        <v>10</v>
      </c>
      <c r="H210" s="48">
        <v>23061</v>
      </c>
      <c r="J210" t="s">
        <v>547</v>
      </c>
      <c r="K210">
        <v>4</v>
      </c>
      <c r="N210">
        <v>6</v>
      </c>
    </row>
    <row r="211" spans="2:18" x14ac:dyDescent="0.25">
      <c r="B211">
        <v>89</v>
      </c>
      <c r="D211">
        <v>9</v>
      </c>
      <c r="H211" s="48">
        <v>27947.699999999993</v>
      </c>
      <c r="J211">
        <v>89</v>
      </c>
      <c r="L211">
        <v>9</v>
      </c>
    </row>
    <row r="212" spans="2:18" x14ac:dyDescent="0.25">
      <c r="B212">
        <v>90</v>
      </c>
      <c r="D212">
        <v>9</v>
      </c>
      <c r="H212" s="48">
        <v>180228</v>
      </c>
      <c r="J212">
        <v>90</v>
      </c>
      <c r="K212">
        <v>9</v>
      </c>
      <c r="R212">
        <v>1</v>
      </c>
    </row>
    <row r="213" spans="2:18" x14ac:dyDescent="0.25">
      <c r="B213">
        <v>91</v>
      </c>
      <c r="D213">
        <v>9</v>
      </c>
      <c r="H213" s="48">
        <v>54783.199999999997</v>
      </c>
      <c r="J213">
        <v>91</v>
      </c>
      <c r="K213">
        <v>2</v>
      </c>
      <c r="N213">
        <v>7</v>
      </c>
    </row>
    <row r="214" spans="2:18" x14ac:dyDescent="0.25">
      <c r="B214">
        <v>92</v>
      </c>
      <c r="D214">
        <v>9</v>
      </c>
      <c r="H214" s="48">
        <v>286038</v>
      </c>
      <c r="J214">
        <v>92</v>
      </c>
      <c r="K214">
        <v>3</v>
      </c>
      <c r="N214">
        <v>6</v>
      </c>
      <c r="R214">
        <v>2</v>
      </c>
    </row>
    <row r="215" spans="2:18" x14ac:dyDescent="0.25">
      <c r="B215">
        <v>93</v>
      </c>
      <c r="D215">
        <v>9</v>
      </c>
      <c r="H215" s="48">
        <v>6613</v>
      </c>
      <c r="J215">
        <v>93</v>
      </c>
      <c r="L215">
        <v>9</v>
      </c>
    </row>
    <row r="216" spans="2:18" x14ac:dyDescent="0.25">
      <c r="B216">
        <v>94</v>
      </c>
      <c r="D216">
        <v>9</v>
      </c>
      <c r="H216" s="48">
        <v>62865.1</v>
      </c>
      <c r="J216">
        <v>94</v>
      </c>
      <c r="K216">
        <v>9</v>
      </c>
    </row>
    <row r="217" spans="2:18" x14ac:dyDescent="0.25">
      <c r="B217">
        <v>95</v>
      </c>
      <c r="D217">
        <v>9</v>
      </c>
      <c r="H217" s="48">
        <v>15354</v>
      </c>
      <c r="J217">
        <v>95</v>
      </c>
      <c r="K217">
        <v>1</v>
      </c>
      <c r="L217">
        <v>8</v>
      </c>
    </row>
    <row r="218" spans="2:18" x14ac:dyDescent="0.25">
      <c r="B218">
        <v>96</v>
      </c>
      <c r="D218">
        <v>9</v>
      </c>
      <c r="H218" s="48">
        <v>7241.59</v>
      </c>
      <c r="J218">
        <v>96</v>
      </c>
      <c r="L218">
        <v>6</v>
      </c>
      <c r="M218">
        <v>3</v>
      </c>
    </row>
    <row r="219" spans="2:18" x14ac:dyDescent="0.25">
      <c r="B219">
        <v>97</v>
      </c>
      <c r="D219">
        <v>9</v>
      </c>
      <c r="H219" s="48">
        <v>81001.400000000009</v>
      </c>
      <c r="J219">
        <v>97</v>
      </c>
      <c r="K219">
        <v>6</v>
      </c>
      <c r="L219">
        <v>1</v>
      </c>
      <c r="N219">
        <v>2</v>
      </c>
    </row>
    <row r="220" spans="2:18" x14ac:dyDescent="0.25">
      <c r="B220">
        <v>98</v>
      </c>
      <c r="D220">
        <v>8</v>
      </c>
      <c r="H220" s="48">
        <v>281016</v>
      </c>
      <c r="J220">
        <v>98</v>
      </c>
      <c r="K220">
        <v>5</v>
      </c>
      <c r="N220">
        <v>5</v>
      </c>
    </row>
    <row r="221" spans="2:18" x14ac:dyDescent="0.25">
      <c r="B221">
        <v>99</v>
      </c>
      <c r="D221">
        <v>8</v>
      </c>
      <c r="H221" s="48">
        <v>28750</v>
      </c>
      <c r="J221">
        <v>99</v>
      </c>
      <c r="P221">
        <v>8</v>
      </c>
    </row>
    <row r="222" spans="2:18" x14ac:dyDescent="0.25">
      <c r="B222">
        <v>100</v>
      </c>
      <c r="D222">
        <v>8</v>
      </c>
      <c r="H222" s="48">
        <v>10504.249999999998</v>
      </c>
      <c r="J222">
        <v>100</v>
      </c>
      <c r="K222">
        <v>2</v>
      </c>
      <c r="L222">
        <v>3</v>
      </c>
      <c r="N222">
        <v>1</v>
      </c>
      <c r="O222">
        <v>2</v>
      </c>
    </row>
    <row r="223" spans="2:18" x14ac:dyDescent="0.25">
      <c r="B223">
        <v>101</v>
      </c>
      <c r="D223">
        <v>8</v>
      </c>
      <c r="H223" s="48">
        <v>29007.700000000004</v>
      </c>
      <c r="J223">
        <v>101</v>
      </c>
      <c r="K223">
        <v>7</v>
      </c>
      <c r="N223">
        <v>1</v>
      </c>
    </row>
    <row r="224" spans="2:18" x14ac:dyDescent="0.25">
      <c r="B224">
        <v>102</v>
      </c>
      <c r="D224">
        <v>8</v>
      </c>
      <c r="H224" s="48">
        <v>132620</v>
      </c>
      <c r="J224">
        <v>102</v>
      </c>
      <c r="K224">
        <v>6</v>
      </c>
      <c r="N224">
        <v>2</v>
      </c>
    </row>
    <row r="225" spans="2:18" x14ac:dyDescent="0.25">
      <c r="B225">
        <v>103</v>
      </c>
      <c r="D225">
        <v>7</v>
      </c>
      <c r="H225" s="48">
        <v>25246</v>
      </c>
      <c r="J225">
        <v>103</v>
      </c>
      <c r="K225">
        <v>1</v>
      </c>
      <c r="N225">
        <v>6</v>
      </c>
    </row>
    <row r="226" spans="2:18" x14ac:dyDescent="0.25">
      <c r="B226">
        <v>104</v>
      </c>
      <c r="D226">
        <v>7</v>
      </c>
      <c r="H226" s="48">
        <v>17820</v>
      </c>
      <c r="J226">
        <v>104</v>
      </c>
      <c r="K226">
        <v>1</v>
      </c>
      <c r="L226">
        <v>7</v>
      </c>
    </row>
    <row r="227" spans="2:18" x14ac:dyDescent="0.25">
      <c r="B227">
        <v>105</v>
      </c>
      <c r="D227">
        <v>6</v>
      </c>
      <c r="H227" s="48">
        <v>7320.9000000000005</v>
      </c>
      <c r="J227">
        <v>105</v>
      </c>
      <c r="K227">
        <v>1</v>
      </c>
      <c r="L227">
        <v>5</v>
      </c>
    </row>
    <row r="228" spans="2:18" x14ac:dyDescent="0.25">
      <c r="B228">
        <v>106</v>
      </c>
      <c r="D228">
        <v>6</v>
      </c>
      <c r="H228" s="48">
        <v>5760</v>
      </c>
      <c r="J228">
        <v>106</v>
      </c>
      <c r="L228">
        <v>6</v>
      </c>
    </row>
    <row r="229" spans="2:18" x14ac:dyDescent="0.25">
      <c r="B229">
        <v>107</v>
      </c>
      <c r="D229">
        <v>6</v>
      </c>
      <c r="H229" s="48">
        <v>28432</v>
      </c>
      <c r="J229">
        <v>107</v>
      </c>
      <c r="K229">
        <v>6</v>
      </c>
    </row>
    <row r="230" spans="2:18" x14ac:dyDescent="0.25">
      <c r="B230">
        <v>108</v>
      </c>
      <c r="D230">
        <v>6</v>
      </c>
      <c r="H230" s="48">
        <v>12467.4</v>
      </c>
      <c r="J230">
        <v>108</v>
      </c>
      <c r="K230">
        <v>2</v>
      </c>
      <c r="L230">
        <v>4</v>
      </c>
    </row>
    <row r="231" spans="2:18" x14ac:dyDescent="0.25">
      <c r="B231">
        <v>109</v>
      </c>
      <c r="D231">
        <v>6</v>
      </c>
      <c r="H231" s="48">
        <v>19017</v>
      </c>
      <c r="J231">
        <v>109</v>
      </c>
      <c r="K231">
        <v>6</v>
      </c>
    </row>
    <row r="232" spans="2:18" x14ac:dyDescent="0.25">
      <c r="B232">
        <v>110</v>
      </c>
      <c r="D232">
        <v>5</v>
      </c>
      <c r="H232" s="48">
        <v>48498.200000000004</v>
      </c>
      <c r="J232">
        <v>110</v>
      </c>
      <c r="K232">
        <v>4</v>
      </c>
      <c r="N232">
        <v>1</v>
      </c>
    </row>
    <row r="233" spans="2:18" x14ac:dyDescent="0.25">
      <c r="B233">
        <v>111</v>
      </c>
      <c r="D233">
        <v>5</v>
      </c>
      <c r="H233" s="48">
        <v>44092</v>
      </c>
      <c r="J233">
        <v>111</v>
      </c>
      <c r="K233">
        <v>5</v>
      </c>
    </row>
    <row r="234" spans="2:18" x14ac:dyDescent="0.25">
      <c r="B234">
        <v>112</v>
      </c>
      <c r="D234">
        <v>5</v>
      </c>
      <c r="H234" s="48">
        <v>91476</v>
      </c>
      <c r="J234">
        <v>112</v>
      </c>
      <c r="K234">
        <v>5</v>
      </c>
    </row>
    <row r="235" spans="2:18" x14ac:dyDescent="0.25">
      <c r="B235">
        <v>39</v>
      </c>
      <c r="D235">
        <v>5</v>
      </c>
      <c r="H235" s="48">
        <v>248940.00000000009</v>
      </c>
      <c r="J235">
        <v>39</v>
      </c>
      <c r="R235">
        <v>5</v>
      </c>
    </row>
    <row r="236" spans="2:18" x14ac:dyDescent="0.25">
      <c r="B236">
        <v>113</v>
      </c>
      <c r="D236">
        <v>5</v>
      </c>
      <c r="H236" s="48">
        <v>77875</v>
      </c>
      <c r="J236">
        <v>113</v>
      </c>
      <c r="K236">
        <v>5</v>
      </c>
    </row>
    <row r="237" spans="2:18" x14ac:dyDescent="0.25">
      <c r="B237">
        <v>114</v>
      </c>
      <c r="D237">
        <v>5</v>
      </c>
      <c r="H237" s="48">
        <v>8531.25</v>
      </c>
      <c r="J237">
        <v>114</v>
      </c>
      <c r="L237">
        <v>4</v>
      </c>
      <c r="M237">
        <v>1</v>
      </c>
    </row>
    <row r="238" spans="2:18" x14ac:dyDescent="0.25">
      <c r="B238">
        <v>115</v>
      </c>
      <c r="D238">
        <v>5</v>
      </c>
      <c r="H238" s="48">
        <v>34950</v>
      </c>
      <c r="J238">
        <v>115</v>
      </c>
      <c r="K238">
        <v>4</v>
      </c>
      <c r="N238">
        <v>1</v>
      </c>
    </row>
    <row r="239" spans="2:18" x14ac:dyDescent="0.25">
      <c r="B239">
        <v>116</v>
      </c>
      <c r="D239">
        <v>4</v>
      </c>
      <c r="H239" s="48">
        <v>5454</v>
      </c>
      <c r="J239">
        <v>116</v>
      </c>
      <c r="L239">
        <v>4</v>
      </c>
    </row>
    <row r="240" spans="2:18" x14ac:dyDescent="0.25">
      <c r="B240">
        <v>27</v>
      </c>
      <c r="D240">
        <v>4</v>
      </c>
      <c r="H240" s="48">
        <v>80755.649999999994</v>
      </c>
      <c r="J240">
        <v>27</v>
      </c>
      <c r="L240">
        <v>3</v>
      </c>
      <c r="O240">
        <v>1</v>
      </c>
    </row>
    <row r="241" spans="2:18" x14ac:dyDescent="0.25">
      <c r="B241">
        <v>117</v>
      </c>
      <c r="D241">
        <v>4</v>
      </c>
      <c r="H241" s="48">
        <v>135990</v>
      </c>
      <c r="J241">
        <v>117</v>
      </c>
      <c r="K241">
        <v>1</v>
      </c>
      <c r="N241">
        <v>3</v>
      </c>
    </row>
    <row r="242" spans="2:18" x14ac:dyDescent="0.25">
      <c r="B242">
        <v>118</v>
      </c>
      <c r="D242">
        <v>4</v>
      </c>
      <c r="H242" s="48">
        <v>68346</v>
      </c>
      <c r="J242">
        <v>118</v>
      </c>
      <c r="K242">
        <v>4</v>
      </c>
    </row>
    <row r="243" spans="2:18" x14ac:dyDescent="0.25">
      <c r="B243">
        <v>119</v>
      </c>
      <c r="D243">
        <v>4</v>
      </c>
      <c r="H243" s="48">
        <v>13500</v>
      </c>
      <c r="J243">
        <v>119</v>
      </c>
      <c r="K243">
        <v>4</v>
      </c>
    </row>
    <row r="244" spans="2:18" x14ac:dyDescent="0.25">
      <c r="B244">
        <v>120</v>
      </c>
      <c r="D244">
        <v>4</v>
      </c>
      <c r="H244" s="48">
        <v>24240.719999999998</v>
      </c>
      <c r="J244">
        <v>120</v>
      </c>
      <c r="K244">
        <v>2</v>
      </c>
      <c r="N244">
        <v>2</v>
      </c>
    </row>
    <row r="245" spans="2:18" x14ac:dyDescent="0.25">
      <c r="B245">
        <v>121</v>
      </c>
      <c r="D245">
        <v>4</v>
      </c>
      <c r="H245" s="48">
        <v>27648</v>
      </c>
      <c r="J245">
        <v>121</v>
      </c>
      <c r="K245">
        <v>4</v>
      </c>
    </row>
    <row r="246" spans="2:18" x14ac:dyDescent="0.25">
      <c r="B246">
        <v>122</v>
      </c>
      <c r="D246">
        <v>3</v>
      </c>
      <c r="H246" s="48">
        <v>12192.300000000001</v>
      </c>
      <c r="J246">
        <v>122</v>
      </c>
      <c r="K246">
        <v>3</v>
      </c>
    </row>
    <row r="247" spans="2:18" x14ac:dyDescent="0.25">
      <c r="B247">
        <v>123</v>
      </c>
      <c r="D247">
        <v>3</v>
      </c>
      <c r="H247" s="48">
        <v>25312.5</v>
      </c>
      <c r="J247">
        <v>123</v>
      </c>
      <c r="K247">
        <v>1</v>
      </c>
      <c r="L247">
        <v>2</v>
      </c>
    </row>
    <row r="248" spans="2:18" x14ac:dyDescent="0.25">
      <c r="B248">
        <v>124</v>
      </c>
      <c r="D248">
        <v>3</v>
      </c>
      <c r="H248" s="48">
        <v>6639.2</v>
      </c>
      <c r="J248">
        <v>124</v>
      </c>
      <c r="Q248">
        <v>3</v>
      </c>
    </row>
    <row r="249" spans="2:18" x14ac:dyDescent="0.25">
      <c r="B249">
        <v>125</v>
      </c>
      <c r="D249">
        <v>3</v>
      </c>
      <c r="H249" s="48">
        <v>1664</v>
      </c>
      <c r="J249">
        <v>125</v>
      </c>
      <c r="K249">
        <v>3</v>
      </c>
    </row>
    <row r="250" spans="2:18" x14ac:dyDescent="0.25">
      <c r="B250">
        <v>126</v>
      </c>
      <c r="D250">
        <v>3</v>
      </c>
      <c r="H250" s="48">
        <v>103600</v>
      </c>
      <c r="J250">
        <v>126</v>
      </c>
      <c r="K250">
        <v>2</v>
      </c>
      <c r="N250">
        <v>1</v>
      </c>
    </row>
    <row r="251" spans="2:18" x14ac:dyDescent="0.25">
      <c r="B251">
        <v>127</v>
      </c>
      <c r="D251">
        <v>3</v>
      </c>
      <c r="H251" s="48">
        <v>20734.400000000001</v>
      </c>
      <c r="J251">
        <v>127</v>
      </c>
      <c r="K251">
        <v>1</v>
      </c>
      <c r="N251">
        <v>1</v>
      </c>
      <c r="R251">
        <v>1</v>
      </c>
    </row>
    <row r="252" spans="2:18" x14ac:dyDescent="0.25">
      <c r="B252">
        <v>128</v>
      </c>
      <c r="D252">
        <v>3</v>
      </c>
      <c r="H252" s="48">
        <v>133170</v>
      </c>
      <c r="J252">
        <v>128</v>
      </c>
      <c r="R252">
        <v>3</v>
      </c>
    </row>
    <row r="253" spans="2:18" x14ac:dyDescent="0.25">
      <c r="B253">
        <v>129</v>
      </c>
      <c r="D253">
        <v>3</v>
      </c>
      <c r="H253" s="48">
        <v>46264</v>
      </c>
      <c r="J253">
        <v>129</v>
      </c>
      <c r="K253">
        <v>3</v>
      </c>
    </row>
    <row r="254" spans="2:18" x14ac:dyDescent="0.25">
      <c r="B254">
        <v>130</v>
      </c>
      <c r="D254">
        <v>3</v>
      </c>
      <c r="H254" s="48">
        <v>8126.1</v>
      </c>
      <c r="J254">
        <v>130</v>
      </c>
      <c r="L254">
        <v>3</v>
      </c>
    </row>
    <row r="255" spans="2:18" x14ac:dyDescent="0.25">
      <c r="B255">
        <v>131</v>
      </c>
      <c r="D255">
        <v>3</v>
      </c>
      <c r="H255" s="48">
        <v>19898.999999999996</v>
      </c>
      <c r="J255">
        <v>131</v>
      </c>
      <c r="L255">
        <v>3</v>
      </c>
    </row>
    <row r="256" spans="2:18" x14ac:dyDescent="0.25">
      <c r="B256">
        <v>17</v>
      </c>
      <c r="D256">
        <v>3</v>
      </c>
      <c r="H256" s="48">
        <v>24480</v>
      </c>
      <c r="J256">
        <v>17</v>
      </c>
      <c r="K256">
        <v>3</v>
      </c>
    </row>
    <row r="257" spans="2:18" x14ac:dyDescent="0.25">
      <c r="B257">
        <v>132</v>
      </c>
      <c r="D257">
        <v>3</v>
      </c>
      <c r="H257" s="48">
        <v>1957.1</v>
      </c>
      <c r="J257">
        <v>132</v>
      </c>
      <c r="L257">
        <v>2</v>
      </c>
      <c r="R257">
        <v>1</v>
      </c>
    </row>
    <row r="258" spans="2:18" x14ac:dyDescent="0.25">
      <c r="B258">
        <v>133</v>
      </c>
      <c r="D258">
        <v>3</v>
      </c>
      <c r="H258" s="48">
        <v>99511.400000000009</v>
      </c>
      <c r="J258">
        <v>133</v>
      </c>
      <c r="K258">
        <v>3</v>
      </c>
    </row>
    <row r="259" spans="2:18" x14ac:dyDescent="0.25">
      <c r="B259">
        <v>134</v>
      </c>
      <c r="D259">
        <v>2</v>
      </c>
      <c r="H259" s="48">
        <v>188.4</v>
      </c>
      <c r="J259">
        <v>134</v>
      </c>
      <c r="P259">
        <v>2</v>
      </c>
    </row>
    <row r="260" spans="2:18" x14ac:dyDescent="0.25">
      <c r="B260">
        <v>135</v>
      </c>
      <c r="D260">
        <v>2</v>
      </c>
      <c r="H260" s="48">
        <v>405</v>
      </c>
      <c r="J260">
        <v>135</v>
      </c>
      <c r="L260">
        <v>2</v>
      </c>
    </row>
    <row r="261" spans="2:18" x14ac:dyDescent="0.25">
      <c r="B261">
        <v>49</v>
      </c>
      <c r="D261">
        <v>2</v>
      </c>
      <c r="H261" s="48">
        <v>6479</v>
      </c>
      <c r="J261">
        <v>49</v>
      </c>
      <c r="R261">
        <v>2</v>
      </c>
    </row>
    <row r="262" spans="2:18" x14ac:dyDescent="0.25">
      <c r="B262">
        <v>136</v>
      </c>
      <c r="D262">
        <v>2</v>
      </c>
      <c r="H262" s="48">
        <v>2937.3999999999996</v>
      </c>
      <c r="J262">
        <v>136</v>
      </c>
      <c r="L262">
        <v>2</v>
      </c>
    </row>
    <row r="263" spans="2:18" x14ac:dyDescent="0.25">
      <c r="B263">
        <v>16</v>
      </c>
      <c r="D263">
        <v>2</v>
      </c>
      <c r="H263" s="48">
        <v>1488</v>
      </c>
      <c r="J263">
        <v>16</v>
      </c>
      <c r="L263">
        <v>2</v>
      </c>
    </row>
    <row r="264" spans="2:18" x14ac:dyDescent="0.25">
      <c r="B264">
        <v>137</v>
      </c>
      <c r="D264">
        <v>2</v>
      </c>
      <c r="H264" s="48">
        <v>2937.5999999999995</v>
      </c>
      <c r="J264">
        <v>137</v>
      </c>
      <c r="K264">
        <v>2</v>
      </c>
    </row>
    <row r="265" spans="2:18" x14ac:dyDescent="0.25">
      <c r="B265">
        <v>138</v>
      </c>
      <c r="D265">
        <v>2</v>
      </c>
      <c r="H265" s="48">
        <v>3002</v>
      </c>
      <c r="J265">
        <v>138</v>
      </c>
      <c r="L265">
        <v>2</v>
      </c>
    </row>
    <row r="266" spans="2:18" x14ac:dyDescent="0.25">
      <c r="B266">
        <v>139</v>
      </c>
      <c r="D266">
        <v>2</v>
      </c>
      <c r="H266" s="48">
        <v>2824.67</v>
      </c>
      <c r="J266">
        <v>139</v>
      </c>
      <c r="O266">
        <v>2</v>
      </c>
    </row>
    <row r="267" spans="2:18" x14ac:dyDescent="0.25">
      <c r="B267">
        <v>140</v>
      </c>
      <c r="D267">
        <v>2</v>
      </c>
      <c r="H267" s="48">
        <v>26920</v>
      </c>
      <c r="J267">
        <v>140</v>
      </c>
      <c r="N267">
        <v>2</v>
      </c>
    </row>
    <row r="268" spans="2:18" x14ac:dyDescent="0.25">
      <c r="B268">
        <v>141</v>
      </c>
      <c r="D268">
        <v>2</v>
      </c>
      <c r="H268" s="48">
        <v>9088.5500000000029</v>
      </c>
      <c r="J268">
        <v>141</v>
      </c>
      <c r="L268">
        <v>1</v>
      </c>
      <c r="N268">
        <v>1</v>
      </c>
    </row>
    <row r="269" spans="2:18" x14ac:dyDescent="0.25">
      <c r="B269">
        <v>142</v>
      </c>
      <c r="D269">
        <v>2</v>
      </c>
      <c r="H269" s="48">
        <v>4653</v>
      </c>
      <c r="J269">
        <v>142</v>
      </c>
      <c r="L269">
        <v>2</v>
      </c>
    </row>
    <row r="270" spans="2:18" x14ac:dyDescent="0.25">
      <c r="B270">
        <v>42</v>
      </c>
      <c r="D270">
        <v>2</v>
      </c>
      <c r="H270" s="48">
        <v>183058.55000000002</v>
      </c>
      <c r="J270">
        <v>42</v>
      </c>
      <c r="N270">
        <v>1</v>
      </c>
      <c r="R270">
        <v>1</v>
      </c>
    </row>
    <row r="271" spans="2:18" x14ac:dyDescent="0.25">
      <c r="B271">
        <v>143</v>
      </c>
      <c r="D271">
        <v>2</v>
      </c>
      <c r="H271" s="48">
        <v>24948</v>
      </c>
      <c r="J271">
        <v>143</v>
      </c>
      <c r="K271">
        <v>1</v>
      </c>
      <c r="R271">
        <v>1</v>
      </c>
    </row>
    <row r="272" spans="2:18" x14ac:dyDescent="0.25">
      <c r="B272">
        <v>31</v>
      </c>
      <c r="D272">
        <v>2</v>
      </c>
      <c r="H272" s="48">
        <v>75600</v>
      </c>
      <c r="J272">
        <v>31</v>
      </c>
      <c r="N272">
        <v>2</v>
      </c>
    </row>
    <row r="273" spans="2:18" x14ac:dyDescent="0.25">
      <c r="B273">
        <v>144</v>
      </c>
      <c r="D273">
        <v>2</v>
      </c>
      <c r="H273" s="48">
        <v>8166</v>
      </c>
      <c r="J273">
        <v>144</v>
      </c>
      <c r="K273">
        <v>2</v>
      </c>
    </row>
    <row r="274" spans="2:18" x14ac:dyDescent="0.25">
      <c r="B274">
        <v>145</v>
      </c>
      <c r="D274">
        <v>2</v>
      </c>
      <c r="H274" s="48">
        <v>4575</v>
      </c>
      <c r="J274">
        <v>145</v>
      </c>
      <c r="L274">
        <v>2</v>
      </c>
    </row>
    <row r="275" spans="2:18" x14ac:dyDescent="0.25">
      <c r="B275">
        <v>146</v>
      </c>
      <c r="D275">
        <v>2</v>
      </c>
      <c r="H275" s="48">
        <v>10206.950000000001</v>
      </c>
      <c r="J275">
        <v>146</v>
      </c>
      <c r="L275">
        <v>1</v>
      </c>
      <c r="O275">
        <v>1</v>
      </c>
    </row>
    <row r="276" spans="2:18" x14ac:dyDescent="0.25">
      <c r="B276">
        <v>147</v>
      </c>
      <c r="D276">
        <v>2</v>
      </c>
      <c r="H276" s="48">
        <v>30221.85</v>
      </c>
      <c r="J276">
        <v>147</v>
      </c>
      <c r="L276">
        <v>1</v>
      </c>
      <c r="O276">
        <v>1</v>
      </c>
    </row>
    <row r="277" spans="2:18" x14ac:dyDescent="0.25">
      <c r="B277">
        <v>148</v>
      </c>
      <c r="D277">
        <v>2</v>
      </c>
      <c r="H277" s="48">
        <v>4390</v>
      </c>
      <c r="J277">
        <v>148</v>
      </c>
      <c r="K277">
        <v>1</v>
      </c>
      <c r="R277">
        <v>1</v>
      </c>
    </row>
    <row r="278" spans="2:18" x14ac:dyDescent="0.25">
      <c r="B278">
        <v>149</v>
      </c>
      <c r="D278">
        <v>1</v>
      </c>
      <c r="H278" s="48">
        <v>59458</v>
      </c>
      <c r="J278">
        <v>149</v>
      </c>
      <c r="K278">
        <v>1</v>
      </c>
    </row>
    <row r="279" spans="2:18" x14ac:dyDescent="0.25">
      <c r="B279">
        <v>150</v>
      </c>
      <c r="D279">
        <v>1</v>
      </c>
      <c r="H279" s="48">
        <v>11592</v>
      </c>
      <c r="J279">
        <v>150</v>
      </c>
      <c r="K279">
        <v>1</v>
      </c>
    </row>
    <row r="280" spans="2:18" x14ac:dyDescent="0.25">
      <c r="B280">
        <v>151</v>
      </c>
      <c r="D280">
        <v>1</v>
      </c>
      <c r="H280" s="48">
        <v>51100</v>
      </c>
      <c r="J280">
        <v>151</v>
      </c>
      <c r="K280">
        <v>1</v>
      </c>
    </row>
    <row r="281" spans="2:18" x14ac:dyDescent="0.25">
      <c r="B281">
        <v>152</v>
      </c>
      <c r="D281">
        <v>1</v>
      </c>
      <c r="H281" s="48">
        <v>1464</v>
      </c>
      <c r="J281">
        <v>152</v>
      </c>
      <c r="R281">
        <v>1</v>
      </c>
    </row>
    <row r="282" spans="2:18" x14ac:dyDescent="0.25">
      <c r="B282">
        <v>46</v>
      </c>
      <c r="D282">
        <v>1</v>
      </c>
      <c r="H282" s="48">
        <v>53077.5</v>
      </c>
      <c r="J282">
        <v>46</v>
      </c>
      <c r="R282">
        <v>1</v>
      </c>
    </row>
    <row r="283" spans="2:18" x14ac:dyDescent="0.25">
      <c r="B283">
        <v>153</v>
      </c>
      <c r="D283">
        <v>1</v>
      </c>
      <c r="H283" s="48">
        <v>60278</v>
      </c>
      <c r="J283">
        <v>153</v>
      </c>
      <c r="N283">
        <v>1</v>
      </c>
    </row>
    <row r="284" spans="2:18" x14ac:dyDescent="0.25">
      <c r="B284">
        <v>154</v>
      </c>
      <c r="D284">
        <v>1</v>
      </c>
      <c r="H284" s="48">
        <v>420</v>
      </c>
      <c r="J284">
        <v>154</v>
      </c>
      <c r="L284">
        <v>1</v>
      </c>
    </row>
    <row r="285" spans="2:18" x14ac:dyDescent="0.25">
      <c r="B285">
        <v>155</v>
      </c>
      <c r="D285">
        <v>1</v>
      </c>
      <c r="H285" s="48">
        <v>9177</v>
      </c>
      <c r="J285">
        <v>155</v>
      </c>
      <c r="K285">
        <v>1</v>
      </c>
    </row>
    <row r="286" spans="2:18" x14ac:dyDescent="0.25">
      <c r="B286">
        <v>156</v>
      </c>
      <c r="D286">
        <v>1</v>
      </c>
      <c r="H286" s="48">
        <v>22286.050000000003</v>
      </c>
      <c r="J286">
        <v>156</v>
      </c>
      <c r="K286">
        <v>1</v>
      </c>
    </row>
    <row r="287" spans="2:18" x14ac:dyDescent="0.25">
      <c r="B287">
        <v>157</v>
      </c>
      <c r="D287">
        <v>1</v>
      </c>
      <c r="H287" s="48">
        <v>13695</v>
      </c>
      <c r="J287">
        <v>157</v>
      </c>
      <c r="N287">
        <v>1</v>
      </c>
    </row>
    <row r="288" spans="2:18" x14ac:dyDescent="0.25">
      <c r="B288">
        <v>158</v>
      </c>
      <c r="D288">
        <v>1</v>
      </c>
      <c r="H288" s="48">
        <v>30317</v>
      </c>
      <c r="J288">
        <v>158</v>
      </c>
      <c r="K288">
        <v>1</v>
      </c>
    </row>
    <row r="289" spans="2:14" x14ac:dyDescent="0.25">
      <c r="B289">
        <v>159</v>
      </c>
      <c r="D289">
        <v>1</v>
      </c>
      <c r="H289" s="48">
        <v>707.4</v>
      </c>
      <c r="J289">
        <v>159</v>
      </c>
      <c r="N289">
        <v>1</v>
      </c>
    </row>
    <row r="290" spans="2:14" x14ac:dyDescent="0.25">
      <c r="B290">
        <v>160</v>
      </c>
      <c r="D290">
        <v>1</v>
      </c>
      <c r="H290" s="48">
        <v>5584.79</v>
      </c>
      <c r="J290">
        <v>160</v>
      </c>
      <c r="K290">
        <v>1</v>
      </c>
    </row>
    <row r="291" spans="2:14" x14ac:dyDescent="0.25">
      <c r="B291">
        <v>161</v>
      </c>
      <c r="D291">
        <v>1</v>
      </c>
      <c r="H291" s="48">
        <v>18300</v>
      </c>
      <c r="J291">
        <v>161</v>
      </c>
      <c r="K291">
        <v>1</v>
      </c>
    </row>
    <row r="292" spans="2:14" x14ac:dyDescent="0.25">
      <c r="B292">
        <v>162</v>
      </c>
      <c r="D292">
        <v>1</v>
      </c>
      <c r="H292" s="48">
        <v>6477.0000000000009</v>
      </c>
      <c r="J292">
        <v>162</v>
      </c>
      <c r="K292">
        <v>1</v>
      </c>
    </row>
    <row r="293" spans="2:14" x14ac:dyDescent="0.25">
      <c r="B293">
        <v>163</v>
      </c>
      <c r="D293">
        <v>1</v>
      </c>
      <c r="H293" s="48">
        <v>2673</v>
      </c>
      <c r="J293">
        <v>163</v>
      </c>
      <c r="N293">
        <v>1</v>
      </c>
    </row>
    <row r="294" spans="2:14" x14ac:dyDescent="0.25">
      <c r="B294">
        <v>164</v>
      </c>
      <c r="D294">
        <v>1</v>
      </c>
      <c r="H294" s="48">
        <v>3663</v>
      </c>
      <c r="J294">
        <v>164</v>
      </c>
      <c r="K294">
        <v>1</v>
      </c>
    </row>
    <row r="295" spans="2:14" x14ac:dyDescent="0.25">
      <c r="B295">
        <v>165</v>
      </c>
      <c r="D295">
        <v>1</v>
      </c>
      <c r="H295" s="48">
        <v>465</v>
      </c>
      <c r="J295">
        <v>165</v>
      </c>
      <c r="L295">
        <v>1</v>
      </c>
    </row>
    <row r="296" spans="2:14" x14ac:dyDescent="0.25">
      <c r="B296">
        <v>26</v>
      </c>
      <c r="D296">
        <v>1</v>
      </c>
      <c r="H296" s="48">
        <v>726</v>
      </c>
      <c r="J296">
        <v>26</v>
      </c>
      <c r="L296">
        <v>1</v>
      </c>
    </row>
    <row r="297" spans="2:14" x14ac:dyDescent="0.25">
      <c r="B297">
        <v>166</v>
      </c>
      <c r="D297">
        <v>1</v>
      </c>
      <c r="H297" s="48">
        <v>25760</v>
      </c>
      <c r="J297">
        <v>166</v>
      </c>
      <c r="K297">
        <v>1</v>
      </c>
    </row>
    <row r="298" spans="2:14" x14ac:dyDescent="0.25">
      <c r="B298">
        <v>167</v>
      </c>
      <c r="D298">
        <v>1</v>
      </c>
      <c r="H298" s="48">
        <v>8694</v>
      </c>
      <c r="J298">
        <v>167</v>
      </c>
      <c r="N298">
        <v>1</v>
      </c>
    </row>
    <row r="299" spans="2:14" x14ac:dyDescent="0.25">
      <c r="B299">
        <v>168</v>
      </c>
      <c r="D299">
        <v>1</v>
      </c>
      <c r="H299" s="48">
        <v>2256</v>
      </c>
      <c r="J299">
        <v>168</v>
      </c>
      <c r="L299">
        <v>1</v>
      </c>
    </row>
    <row r="300" spans="2:14" x14ac:dyDescent="0.25">
      <c r="B300">
        <v>169</v>
      </c>
      <c r="D300">
        <v>1</v>
      </c>
      <c r="H300" s="48">
        <v>6758</v>
      </c>
      <c r="J300">
        <v>169</v>
      </c>
      <c r="K300">
        <v>1</v>
      </c>
    </row>
    <row r="301" spans="2:14" x14ac:dyDescent="0.25">
      <c r="B301">
        <v>170</v>
      </c>
      <c r="D301">
        <v>1</v>
      </c>
      <c r="H301" s="48">
        <v>554.4</v>
      </c>
      <c r="J301">
        <v>170</v>
      </c>
      <c r="L301">
        <v>1</v>
      </c>
    </row>
    <row r="302" spans="2:14" x14ac:dyDescent="0.25">
      <c r="B302">
        <v>171</v>
      </c>
      <c r="D302">
        <v>1</v>
      </c>
      <c r="H302" s="48">
        <v>3900</v>
      </c>
      <c r="J302">
        <v>171</v>
      </c>
      <c r="N302">
        <v>1</v>
      </c>
    </row>
    <row r="303" spans="2:14" x14ac:dyDescent="0.25">
      <c r="B303">
        <v>172</v>
      </c>
      <c r="D303">
        <v>1</v>
      </c>
      <c r="H303" s="48">
        <v>1302</v>
      </c>
      <c r="J303">
        <v>172</v>
      </c>
      <c r="K303">
        <v>1</v>
      </c>
    </row>
    <row r="304" spans="2:14" x14ac:dyDescent="0.25">
      <c r="B304">
        <v>173</v>
      </c>
      <c r="D304">
        <v>1</v>
      </c>
      <c r="H304" s="48">
        <v>3222</v>
      </c>
      <c r="J304">
        <v>173</v>
      </c>
      <c r="K304">
        <v>1</v>
      </c>
    </row>
    <row r="305" spans="2:15" x14ac:dyDescent="0.25">
      <c r="B305">
        <v>174</v>
      </c>
      <c r="D305">
        <v>1</v>
      </c>
      <c r="H305" s="48">
        <v>840</v>
      </c>
      <c r="J305">
        <v>174</v>
      </c>
      <c r="L305">
        <v>1</v>
      </c>
    </row>
    <row r="306" spans="2:15" x14ac:dyDescent="0.25">
      <c r="B306">
        <v>175</v>
      </c>
      <c r="D306">
        <v>1</v>
      </c>
      <c r="H306" s="48">
        <v>7257</v>
      </c>
      <c r="J306">
        <v>175</v>
      </c>
      <c r="K306">
        <v>1</v>
      </c>
    </row>
    <row r="307" spans="2:15" x14ac:dyDescent="0.25">
      <c r="B307">
        <v>176</v>
      </c>
      <c r="D307">
        <v>1</v>
      </c>
      <c r="H307" s="48">
        <v>2844</v>
      </c>
      <c r="J307">
        <v>176</v>
      </c>
      <c r="L307">
        <v>1</v>
      </c>
    </row>
    <row r="308" spans="2:15" x14ac:dyDescent="0.25">
      <c r="B308">
        <v>177</v>
      </c>
      <c r="D308">
        <v>1</v>
      </c>
      <c r="H308" s="48">
        <v>28182</v>
      </c>
      <c r="J308">
        <v>177</v>
      </c>
      <c r="K308">
        <v>1</v>
      </c>
    </row>
    <row r="309" spans="2:15" x14ac:dyDescent="0.25">
      <c r="B309">
        <v>178</v>
      </c>
      <c r="D309">
        <v>1</v>
      </c>
      <c r="H309" s="48">
        <v>37975</v>
      </c>
      <c r="J309">
        <v>178</v>
      </c>
      <c r="K309">
        <v>1</v>
      </c>
    </row>
    <row r="310" spans="2:15" x14ac:dyDescent="0.25">
      <c r="B310">
        <v>30</v>
      </c>
      <c r="D310">
        <v>1</v>
      </c>
      <c r="H310" s="48">
        <v>11143.169999999998</v>
      </c>
      <c r="J310">
        <v>30</v>
      </c>
      <c r="O310">
        <v>1</v>
      </c>
    </row>
    <row r="311" spans="2:15" x14ac:dyDescent="0.25">
      <c r="H311" s="129">
        <v>45700828.138000168</v>
      </c>
    </row>
  </sheetData>
  <mergeCells count="16">
    <mergeCell ref="D141:H141"/>
    <mergeCell ref="J141:J142"/>
    <mergeCell ref="K141:R142"/>
    <mergeCell ref="B26:H26"/>
    <mergeCell ref="J26:J27"/>
    <mergeCell ref="K26:R27"/>
    <mergeCell ref="E29:E35"/>
    <mergeCell ref="B72:H72"/>
    <mergeCell ref="J72:J73"/>
    <mergeCell ref="K72:R73"/>
    <mergeCell ref="B3:E3"/>
    <mergeCell ref="B5:H5"/>
    <mergeCell ref="J5:J6"/>
    <mergeCell ref="K5:R6"/>
    <mergeCell ref="C8:H24"/>
    <mergeCell ref="K8:R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81"/>
  <sheetViews>
    <sheetView workbookViewId="0">
      <selection activeCell="D16" sqref="D16:D17"/>
    </sheetView>
  </sheetViews>
  <sheetFormatPr defaultRowHeight="15" x14ac:dyDescent="0.25"/>
  <cols>
    <col min="1" max="1" width="4.5703125" customWidth="1"/>
    <col min="2" max="2" width="37.5703125" customWidth="1"/>
    <col min="3" max="3" width="22.85546875" customWidth="1"/>
    <col min="4" max="4" width="40" customWidth="1"/>
    <col min="5" max="5" width="35.7109375" bestFit="1" customWidth="1"/>
    <col min="6" max="6" width="20.28515625" bestFit="1" customWidth="1"/>
    <col min="7" max="7" width="20.85546875" customWidth="1"/>
    <col min="8" max="8" width="18.85546875" customWidth="1"/>
    <col min="9" max="9" width="13.28515625" style="48" bestFit="1" customWidth="1"/>
    <col min="10" max="10" width="21.140625" style="48" bestFit="1" customWidth="1"/>
    <col min="11" max="11" width="27.85546875" bestFit="1" customWidth="1"/>
    <col min="12" max="12" width="24.5703125" bestFit="1" customWidth="1"/>
    <col min="13" max="13" width="19.140625" style="48" bestFit="1" customWidth="1"/>
    <col min="14" max="14" width="38" bestFit="1" customWidth="1"/>
  </cols>
  <sheetData>
    <row r="1" spans="2:14" x14ac:dyDescent="0.25">
      <c r="B1" s="11" t="s">
        <v>67</v>
      </c>
      <c r="C1" s="11"/>
      <c r="D1" s="12"/>
      <c r="E1" s="12"/>
      <c r="F1" s="12"/>
      <c r="G1" s="12"/>
      <c r="H1" s="12"/>
      <c r="I1" s="45"/>
      <c r="J1" s="45"/>
      <c r="K1" s="13"/>
      <c r="L1" s="13"/>
      <c r="M1" s="45"/>
      <c r="N1" s="13"/>
    </row>
    <row r="2" spans="2:14" s="8" customFormat="1" x14ac:dyDescent="0.25">
      <c r="B2" s="14"/>
      <c r="C2" s="14"/>
      <c r="D2" s="15"/>
      <c r="E2" s="15"/>
      <c r="F2" s="15"/>
      <c r="G2" s="15"/>
      <c r="H2" s="15"/>
      <c r="I2" s="55"/>
      <c r="J2" s="46"/>
      <c r="K2" s="16"/>
      <c r="L2" s="16"/>
      <c r="M2" s="46"/>
      <c r="N2" s="16"/>
    </row>
    <row r="3" spans="2:14" ht="105.75" customHeight="1" x14ac:dyDescent="0.25">
      <c r="B3" s="185" t="s">
        <v>153</v>
      </c>
      <c r="C3" s="185"/>
      <c r="D3" s="185"/>
      <c r="E3" s="185"/>
      <c r="F3" s="82"/>
      <c r="G3" s="82"/>
      <c r="H3" s="48"/>
      <c r="K3" s="41"/>
      <c r="N3" s="1"/>
    </row>
    <row r="4" spans="2:14" x14ac:dyDescent="0.25">
      <c r="B4" s="84"/>
      <c r="H4" s="48"/>
      <c r="K4" s="1"/>
      <c r="L4" s="1"/>
      <c r="M4" s="47"/>
      <c r="N4" s="1"/>
    </row>
    <row r="5" spans="2:14" s="64" customFormat="1" ht="35.25" thickBot="1" x14ac:dyDescent="0.35">
      <c r="B5" s="61" t="s">
        <v>73</v>
      </c>
      <c r="C5" s="61" t="s">
        <v>103</v>
      </c>
      <c r="D5" s="61" t="s">
        <v>82</v>
      </c>
      <c r="E5" s="61" t="s">
        <v>121</v>
      </c>
      <c r="F5" s="61" t="s">
        <v>108</v>
      </c>
      <c r="G5" s="61" t="s">
        <v>109</v>
      </c>
      <c r="H5" s="62" t="s">
        <v>15</v>
      </c>
      <c r="I5" s="63" t="s">
        <v>51</v>
      </c>
      <c r="J5" s="63" t="s">
        <v>77</v>
      </c>
      <c r="K5" s="61" t="s">
        <v>50</v>
      </c>
      <c r="L5" s="61" t="s">
        <v>47</v>
      </c>
      <c r="M5" s="63" t="s">
        <v>48</v>
      </c>
      <c r="N5" s="61" t="s">
        <v>49</v>
      </c>
    </row>
    <row r="6" spans="2:14" ht="15.75" thickTop="1" x14ac:dyDescent="0.25">
      <c r="B6" s="4"/>
      <c r="C6" s="4"/>
      <c r="D6" s="4"/>
      <c r="E6" s="4"/>
      <c r="F6" s="49"/>
      <c r="G6" s="49"/>
      <c r="H6" s="4"/>
      <c r="I6" s="49"/>
      <c r="J6" s="49"/>
      <c r="K6" s="4"/>
      <c r="L6" s="4"/>
      <c r="M6" s="49"/>
      <c r="N6" s="4"/>
    </row>
    <row r="7" spans="2:14" x14ac:dyDescent="0.25">
      <c r="B7" s="4"/>
      <c r="C7" s="4"/>
      <c r="D7" s="4"/>
      <c r="E7" s="4"/>
      <c r="F7" s="49"/>
      <c r="G7" s="49"/>
      <c r="H7" s="4"/>
      <c r="I7" s="49"/>
      <c r="J7" s="49"/>
      <c r="K7" s="4"/>
      <c r="L7" s="4"/>
      <c r="M7" s="49"/>
      <c r="N7" s="4"/>
    </row>
    <row r="8" spans="2:14" x14ac:dyDescent="0.25">
      <c r="B8" s="4"/>
      <c r="C8" s="4"/>
      <c r="D8" s="4"/>
      <c r="E8" s="4"/>
      <c r="F8" s="49"/>
      <c r="G8" s="49"/>
      <c r="H8" s="4"/>
      <c r="I8" s="49"/>
      <c r="J8" s="49"/>
      <c r="K8" s="4"/>
      <c r="L8" s="4"/>
      <c r="M8" s="49"/>
      <c r="N8" s="4"/>
    </row>
    <row r="9" spans="2:14" x14ac:dyDescent="0.25">
      <c r="B9" s="4"/>
      <c r="C9" s="4"/>
      <c r="D9" s="4"/>
      <c r="E9" s="4"/>
      <c r="F9" s="49"/>
      <c r="G9" s="49"/>
      <c r="H9" s="4"/>
      <c r="I9" s="49"/>
      <c r="J9" s="49"/>
      <c r="K9" s="4"/>
      <c r="L9" s="4"/>
      <c r="M9" s="49"/>
      <c r="N9" s="4"/>
    </row>
    <row r="10" spans="2:14" x14ac:dyDescent="0.25">
      <c r="B10" s="4"/>
      <c r="C10" s="4"/>
      <c r="D10" s="4"/>
      <c r="E10" s="4"/>
      <c r="F10" s="49"/>
      <c r="G10" s="49"/>
      <c r="H10" s="4"/>
      <c r="I10" s="49"/>
      <c r="J10" s="49"/>
      <c r="K10" s="4"/>
      <c r="L10" s="4"/>
      <c r="M10" s="49"/>
      <c r="N10" s="4"/>
    </row>
    <row r="11" spans="2:14" x14ac:dyDescent="0.25">
      <c r="B11" s="4"/>
      <c r="C11" s="97" t="s">
        <v>181</v>
      </c>
      <c r="D11" s="97"/>
      <c r="E11" s="4"/>
      <c r="F11" s="49"/>
      <c r="G11" s="49"/>
      <c r="H11" s="4"/>
      <c r="I11" s="49"/>
      <c r="J11" s="49"/>
      <c r="K11" s="4"/>
      <c r="L11" s="4"/>
      <c r="M11" s="49"/>
      <c r="N11" s="4"/>
    </row>
    <row r="12" spans="2:14" x14ac:dyDescent="0.25">
      <c r="B12" s="4"/>
      <c r="C12" s="4"/>
      <c r="D12" s="4"/>
      <c r="E12" s="4"/>
      <c r="F12" s="49"/>
      <c r="G12" s="49"/>
      <c r="H12" s="4"/>
      <c r="I12" s="49"/>
      <c r="J12" s="49"/>
      <c r="K12" s="4"/>
      <c r="L12" s="4"/>
      <c r="M12" s="49"/>
      <c r="N12" s="4"/>
    </row>
    <row r="13" spans="2:14" x14ac:dyDescent="0.25">
      <c r="B13" s="4"/>
      <c r="C13" s="4"/>
      <c r="D13" s="4"/>
      <c r="E13" s="4"/>
      <c r="F13" s="49"/>
      <c r="G13" s="49"/>
      <c r="H13" s="4"/>
      <c r="I13" s="49"/>
      <c r="J13" s="49"/>
      <c r="K13" s="4"/>
      <c r="L13" s="4"/>
      <c r="M13" s="49"/>
      <c r="N13" s="4"/>
    </row>
    <row r="14" spans="2:14" x14ac:dyDescent="0.25">
      <c r="B14" s="4"/>
      <c r="C14" s="4"/>
      <c r="D14" s="4"/>
      <c r="E14" s="4"/>
      <c r="F14" s="49"/>
      <c r="G14" s="49"/>
      <c r="H14" s="4"/>
      <c r="I14" s="49"/>
      <c r="J14" s="49"/>
      <c r="K14" s="4"/>
      <c r="L14" s="4"/>
      <c r="M14" s="49"/>
      <c r="N14" s="4"/>
    </row>
    <row r="15" spans="2:14" x14ac:dyDescent="0.25">
      <c r="B15" s="4"/>
      <c r="C15" s="4"/>
      <c r="D15" s="4"/>
      <c r="E15" s="4"/>
      <c r="F15" s="49"/>
      <c r="G15" s="49"/>
      <c r="H15" s="4"/>
      <c r="I15" s="49"/>
      <c r="J15" s="49"/>
      <c r="K15" s="4"/>
      <c r="L15" s="4"/>
      <c r="M15" s="49"/>
      <c r="N15" s="4"/>
    </row>
    <row r="16" spans="2:14" x14ac:dyDescent="0.25">
      <c r="B16" s="4"/>
      <c r="C16" s="4"/>
      <c r="D16" s="4"/>
      <c r="E16" s="4"/>
      <c r="F16" s="49"/>
      <c r="G16" s="49"/>
      <c r="H16" s="4"/>
      <c r="I16" s="49"/>
      <c r="J16" s="49"/>
      <c r="K16" s="4"/>
      <c r="L16" s="4"/>
      <c r="M16" s="49"/>
      <c r="N16" s="4"/>
    </row>
    <row r="17" spans="2:14" x14ac:dyDescent="0.25">
      <c r="B17" s="4"/>
      <c r="C17" s="4"/>
      <c r="D17" s="4"/>
      <c r="E17" s="4"/>
      <c r="F17" s="49"/>
      <c r="G17" s="49"/>
      <c r="H17" s="4"/>
      <c r="I17" s="49"/>
      <c r="J17" s="49"/>
      <c r="K17" s="4"/>
      <c r="L17" s="4"/>
      <c r="M17" s="49"/>
      <c r="N17" s="4"/>
    </row>
    <row r="18" spans="2:14" x14ac:dyDescent="0.25">
      <c r="B18" s="4"/>
      <c r="C18" s="4"/>
      <c r="D18" s="4"/>
      <c r="E18" s="4"/>
      <c r="F18" s="49"/>
      <c r="G18" s="49"/>
      <c r="H18" s="4"/>
      <c r="I18" s="49"/>
      <c r="J18" s="49"/>
      <c r="K18" s="4"/>
      <c r="L18" s="4"/>
      <c r="M18" s="49"/>
      <c r="N18" s="4"/>
    </row>
    <row r="19" spans="2:14" x14ac:dyDescent="0.25">
      <c r="B19" s="4"/>
      <c r="C19" s="4"/>
      <c r="D19" s="4"/>
      <c r="E19" s="4"/>
      <c r="F19" s="49"/>
      <c r="G19" s="49"/>
      <c r="H19" s="4"/>
      <c r="I19" s="49"/>
      <c r="J19" s="49"/>
      <c r="K19" s="4"/>
      <c r="L19" s="4"/>
      <c r="M19" s="49"/>
      <c r="N19" s="4"/>
    </row>
    <row r="20" spans="2:14" x14ac:dyDescent="0.25">
      <c r="B20" s="4"/>
      <c r="C20" s="4"/>
      <c r="D20" s="4"/>
      <c r="E20" s="4"/>
      <c r="F20" s="49"/>
      <c r="G20" s="49"/>
      <c r="H20" s="4"/>
      <c r="I20" s="49"/>
      <c r="J20" s="49"/>
      <c r="K20" s="4"/>
      <c r="L20" s="4"/>
      <c r="M20" s="49"/>
      <c r="N20" s="4"/>
    </row>
    <row r="21" spans="2:14" x14ac:dyDescent="0.25">
      <c r="B21" s="4"/>
      <c r="C21" s="4"/>
      <c r="D21" s="4"/>
      <c r="E21" s="4"/>
      <c r="F21" s="49"/>
      <c r="G21" s="49"/>
      <c r="H21" s="4"/>
      <c r="I21" s="49"/>
      <c r="J21" s="49"/>
      <c r="K21" s="4"/>
      <c r="L21" s="4"/>
      <c r="M21" s="49"/>
      <c r="N21" s="4"/>
    </row>
    <row r="22" spans="2:14" x14ac:dyDescent="0.25">
      <c r="B22" s="4"/>
      <c r="C22" s="4"/>
      <c r="D22" s="4"/>
      <c r="E22" s="4"/>
      <c r="F22" s="49"/>
      <c r="G22" s="49"/>
      <c r="H22" s="4"/>
      <c r="I22" s="49"/>
      <c r="J22" s="49"/>
      <c r="K22" s="4"/>
      <c r="L22" s="4"/>
      <c r="M22" s="49"/>
      <c r="N22" s="4"/>
    </row>
    <row r="23" spans="2:14" x14ac:dyDescent="0.25">
      <c r="B23" s="4"/>
      <c r="C23" s="4"/>
      <c r="D23" s="4"/>
      <c r="E23" s="4"/>
      <c r="F23" s="49"/>
      <c r="G23" s="49"/>
      <c r="H23" s="4"/>
      <c r="I23" s="49"/>
      <c r="J23" s="49"/>
      <c r="K23" s="4"/>
      <c r="L23" s="4"/>
      <c r="M23" s="49"/>
      <c r="N23" s="4"/>
    </row>
    <row r="24" spans="2:14" x14ac:dyDescent="0.25">
      <c r="B24" s="4"/>
      <c r="C24" s="4"/>
      <c r="D24" s="4"/>
      <c r="E24" s="4"/>
      <c r="F24" s="49"/>
      <c r="G24" s="49"/>
      <c r="H24" s="4"/>
      <c r="I24" s="49"/>
      <c r="J24" s="49"/>
      <c r="K24" s="4"/>
      <c r="L24" s="4"/>
      <c r="M24" s="49"/>
      <c r="N24" s="4"/>
    </row>
    <row r="25" spans="2:14" x14ac:dyDescent="0.25">
      <c r="B25" s="4"/>
      <c r="C25" s="4"/>
      <c r="D25" s="4"/>
      <c r="E25" s="4"/>
      <c r="F25" s="49"/>
      <c r="G25" s="49"/>
      <c r="H25" s="4"/>
      <c r="I25" s="49"/>
      <c r="J25" s="49"/>
      <c r="K25" s="4"/>
      <c r="L25" s="4"/>
      <c r="M25" s="49"/>
      <c r="N25" s="4"/>
    </row>
    <row r="26" spans="2:14" x14ac:dyDescent="0.25">
      <c r="B26" s="4"/>
      <c r="C26" s="4"/>
      <c r="D26" s="4"/>
      <c r="E26" s="4"/>
      <c r="F26" s="49"/>
      <c r="G26" s="49"/>
      <c r="H26" s="4"/>
      <c r="I26" s="49"/>
      <c r="J26" s="49"/>
      <c r="K26" s="4"/>
      <c r="L26" s="4"/>
      <c r="M26" s="49"/>
      <c r="N26" s="4"/>
    </row>
    <row r="27" spans="2:14" x14ac:dyDescent="0.25">
      <c r="B27" s="4"/>
      <c r="C27" s="4"/>
      <c r="D27" s="4"/>
      <c r="E27" s="4"/>
      <c r="F27" s="49"/>
      <c r="G27" s="49"/>
      <c r="H27" s="4"/>
      <c r="I27" s="49"/>
      <c r="J27" s="49"/>
      <c r="K27" s="4"/>
      <c r="L27" s="4"/>
      <c r="M27" s="49"/>
      <c r="N27" s="4"/>
    </row>
    <row r="28" spans="2:14" x14ac:dyDescent="0.25">
      <c r="B28" s="4"/>
      <c r="C28" s="4"/>
      <c r="D28" s="4"/>
      <c r="E28" s="4"/>
      <c r="F28" s="49"/>
      <c r="G28" s="49"/>
      <c r="H28" s="4"/>
      <c r="I28" s="49"/>
      <c r="J28" s="49"/>
      <c r="K28" s="4"/>
      <c r="L28" s="4"/>
      <c r="M28" s="49"/>
      <c r="N28" s="4"/>
    </row>
    <row r="29" spans="2:14" x14ac:dyDescent="0.25">
      <c r="B29" s="4"/>
      <c r="C29" s="4"/>
      <c r="D29" s="4"/>
      <c r="E29" s="4"/>
      <c r="F29" s="49"/>
      <c r="G29" s="49"/>
      <c r="H29" s="4"/>
      <c r="I29" s="49"/>
      <c r="J29" s="49"/>
      <c r="K29" s="4"/>
      <c r="L29" s="4"/>
      <c r="M29" s="49"/>
      <c r="N29" s="4"/>
    </row>
    <row r="30" spans="2:14" x14ac:dyDescent="0.25">
      <c r="B30" s="4"/>
      <c r="C30" s="4"/>
      <c r="D30" s="4"/>
      <c r="E30" s="4"/>
      <c r="F30" s="49"/>
      <c r="G30" s="49"/>
      <c r="H30" s="4"/>
      <c r="I30" s="49"/>
      <c r="J30" s="49"/>
      <c r="K30" s="4"/>
      <c r="L30" s="4"/>
      <c r="M30" s="49"/>
      <c r="N30" s="4"/>
    </row>
    <row r="31" spans="2:14" x14ac:dyDescent="0.25">
      <c r="B31" s="4"/>
      <c r="C31" s="4"/>
      <c r="D31" s="4"/>
      <c r="E31" s="4"/>
      <c r="F31" s="49"/>
      <c r="G31" s="49"/>
      <c r="H31" s="4"/>
      <c r="I31" s="49"/>
      <c r="J31" s="49"/>
      <c r="K31" s="4"/>
      <c r="L31" s="4"/>
      <c r="M31" s="49"/>
      <c r="N31" s="4"/>
    </row>
    <row r="32" spans="2:14" x14ac:dyDescent="0.25">
      <c r="B32" s="4"/>
      <c r="C32" s="4"/>
      <c r="D32" s="4"/>
      <c r="E32" s="4"/>
      <c r="F32" s="49"/>
      <c r="G32" s="49"/>
      <c r="H32" s="4"/>
      <c r="I32" s="49"/>
      <c r="J32" s="49"/>
      <c r="K32" s="4"/>
      <c r="L32" s="4"/>
      <c r="M32" s="49"/>
      <c r="N32" s="4"/>
    </row>
    <row r="33" spans="2:14" x14ac:dyDescent="0.25">
      <c r="B33" s="4"/>
      <c r="C33" s="4"/>
      <c r="D33" s="4"/>
      <c r="E33" s="4"/>
      <c r="F33" s="49"/>
      <c r="G33" s="49"/>
      <c r="H33" s="4"/>
      <c r="I33" s="49"/>
      <c r="J33" s="49"/>
      <c r="K33" s="4"/>
      <c r="L33" s="4"/>
      <c r="M33" s="49"/>
      <c r="N33" s="4"/>
    </row>
    <row r="34" spans="2:14" x14ac:dyDescent="0.25">
      <c r="B34" s="4"/>
      <c r="C34" s="4"/>
      <c r="D34" s="4"/>
      <c r="E34" s="4"/>
      <c r="F34" s="49"/>
      <c r="G34" s="49"/>
      <c r="H34" s="4"/>
      <c r="I34" s="49"/>
      <c r="J34" s="49"/>
      <c r="K34" s="4"/>
      <c r="L34" s="4"/>
      <c r="M34" s="49"/>
      <c r="N34" s="4"/>
    </row>
    <row r="35" spans="2:14" x14ac:dyDescent="0.25">
      <c r="B35" s="4"/>
      <c r="C35" s="4"/>
      <c r="D35" s="4"/>
      <c r="E35" s="4"/>
      <c r="F35" s="49"/>
      <c r="G35" s="49"/>
      <c r="H35" s="4"/>
      <c r="I35" s="49"/>
      <c r="J35" s="49"/>
      <c r="K35" s="4"/>
      <c r="L35" s="4"/>
      <c r="M35" s="49"/>
      <c r="N35" s="4"/>
    </row>
    <row r="36" spans="2:14" x14ac:dyDescent="0.25">
      <c r="B36" s="4"/>
      <c r="C36" s="4"/>
      <c r="D36" s="4"/>
      <c r="E36" s="4"/>
      <c r="F36" s="49"/>
      <c r="G36" s="49"/>
      <c r="H36" s="4"/>
      <c r="I36" s="49"/>
      <c r="J36" s="49"/>
      <c r="K36" s="4"/>
      <c r="L36" s="4"/>
      <c r="M36" s="49"/>
      <c r="N36" s="4"/>
    </row>
    <row r="37" spans="2:14" x14ac:dyDescent="0.25">
      <c r="B37" s="4"/>
      <c r="C37" s="4"/>
      <c r="D37" s="4"/>
      <c r="E37" s="4"/>
      <c r="F37" s="49"/>
      <c r="G37" s="49"/>
      <c r="H37" s="4"/>
      <c r="I37" s="49"/>
      <c r="J37" s="49"/>
      <c r="K37" s="4"/>
      <c r="L37" s="4"/>
      <c r="M37" s="49"/>
      <c r="N37" s="4"/>
    </row>
    <row r="38" spans="2:14" x14ac:dyDescent="0.25">
      <c r="B38" s="4"/>
      <c r="C38" s="4"/>
      <c r="D38" s="4"/>
      <c r="E38" s="4"/>
      <c r="F38" s="49"/>
      <c r="G38" s="49"/>
      <c r="H38" s="4"/>
      <c r="I38" s="49"/>
      <c r="J38" s="49"/>
      <c r="K38" s="4"/>
      <c r="L38" s="4"/>
      <c r="M38" s="49"/>
      <c r="N38" s="4"/>
    </row>
    <row r="39" spans="2:14" x14ac:dyDescent="0.25">
      <c r="B39" s="4"/>
      <c r="C39" s="4"/>
      <c r="D39" s="4"/>
      <c r="E39" s="4"/>
      <c r="F39" s="49"/>
      <c r="G39" s="49"/>
      <c r="H39" s="4"/>
      <c r="I39" s="49"/>
      <c r="J39" s="49"/>
      <c r="K39" s="4"/>
      <c r="L39" s="4"/>
      <c r="M39" s="49"/>
      <c r="N39" s="4"/>
    </row>
    <row r="40" spans="2:14" x14ac:dyDescent="0.25">
      <c r="B40" s="4"/>
      <c r="C40" s="4"/>
      <c r="D40" s="4"/>
      <c r="E40" s="4"/>
      <c r="F40" s="49"/>
      <c r="G40" s="49"/>
      <c r="H40" s="4"/>
      <c r="I40" s="49"/>
      <c r="J40" s="49"/>
      <c r="K40" s="4"/>
      <c r="L40" s="4"/>
      <c r="M40" s="49"/>
      <c r="N40" s="4"/>
    </row>
    <row r="41" spans="2:14" x14ac:dyDescent="0.25">
      <c r="B41" s="4"/>
      <c r="C41" s="4"/>
      <c r="D41" s="4"/>
      <c r="E41" s="4"/>
      <c r="F41" s="49"/>
      <c r="G41" s="49"/>
      <c r="H41" s="4"/>
      <c r="I41" s="49"/>
      <c r="J41" s="49"/>
      <c r="K41" s="4"/>
      <c r="L41" s="4"/>
      <c r="M41" s="49"/>
      <c r="N41" s="4"/>
    </row>
    <row r="42" spans="2:14" x14ac:dyDescent="0.25">
      <c r="B42" s="4"/>
      <c r="C42" s="4"/>
      <c r="D42" s="4"/>
      <c r="E42" s="4"/>
      <c r="F42" s="49"/>
      <c r="G42" s="49"/>
      <c r="H42" s="4"/>
      <c r="I42" s="49"/>
      <c r="J42" s="49"/>
      <c r="K42" s="4"/>
      <c r="L42" s="4"/>
      <c r="M42" s="49"/>
      <c r="N42" s="4"/>
    </row>
    <row r="43" spans="2:14" x14ac:dyDescent="0.25">
      <c r="B43" s="4"/>
      <c r="C43" s="4"/>
      <c r="D43" s="4"/>
      <c r="E43" s="4"/>
      <c r="F43" s="49"/>
      <c r="G43" s="49"/>
      <c r="H43" s="4"/>
      <c r="I43" s="49"/>
      <c r="J43" s="49"/>
      <c r="K43" s="4"/>
      <c r="L43" s="4"/>
      <c r="M43" s="49"/>
      <c r="N43" s="4"/>
    </row>
    <row r="44" spans="2:14" x14ac:dyDescent="0.25">
      <c r="B44" s="4"/>
      <c r="C44" s="4"/>
      <c r="D44" s="4"/>
      <c r="E44" s="4"/>
      <c r="F44" s="49"/>
      <c r="G44" s="49"/>
      <c r="H44" s="4"/>
      <c r="I44" s="49"/>
      <c r="J44" s="49"/>
      <c r="K44" s="4"/>
      <c r="L44" s="4"/>
      <c r="M44" s="49"/>
      <c r="N44" s="4"/>
    </row>
    <row r="45" spans="2:14" x14ac:dyDescent="0.25">
      <c r="B45" s="4"/>
      <c r="C45" s="4"/>
      <c r="D45" s="4"/>
      <c r="E45" s="4"/>
      <c r="F45" s="49"/>
      <c r="G45" s="49"/>
      <c r="H45" s="4"/>
      <c r="I45" s="49"/>
      <c r="J45" s="49"/>
      <c r="K45" s="4"/>
      <c r="L45" s="4"/>
      <c r="M45" s="49"/>
      <c r="N45" s="4"/>
    </row>
    <row r="46" spans="2:14" x14ac:dyDescent="0.25">
      <c r="B46" s="4"/>
      <c r="C46" s="4"/>
      <c r="D46" s="4"/>
      <c r="E46" s="4"/>
      <c r="F46" s="49"/>
      <c r="G46" s="49"/>
      <c r="H46" s="4"/>
      <c r="I46" s="49"/>
      <c r="J46" s="49"/>
      <c r="K46" s="4"/>
      <c r="L46" s="4"/>
      <c r="M46" s="49"/>
      <c r="N46" s="4"/>
    </row>
    <row r="47" spans="2:14" x14ac:dyDescent="0.25">
      <c r="B47" s="4"/>
      <c r="C47" s="4"/>
      <c r="D47" s="4"/>
      <c r="E47" s="4"/>
      <c r="F47" s="49"/>
      <c r="G47" s="49"/>
      <c r="H47" s="4"/>
      <c r="I47" s="49"/>
      <c r="J47" s="49"/>
      <c r="K47" s="4"/>
      <c r="L47" s="4"/>
      <c r="M47" s="49"/>
      <c r="N47" s="4"/>
    </row>
    <row r="48" spans="2:14" x14ac:dyDescent="0.25">
      <c r="B48" s="4"/>
      <c r="C48" s="4"/>
      <c r="D48" s="4"/>
      <c r="E48" s="4"/>
      <c r="F48" s="49"/>
      <c r="G48" s="49"/>
      <c r="H48" s="4"/>
      <c r="I48" s="49"/>
      <c r="J48" s="49"/>
      <c r="K48" s="4"/>
      <c r="L48" s="4"/>
      <c r="M48" s="49"/>
      <c r="N48" s="4"/>
    </row>
    <row r="49" spans="2:14" x14ac:dyDescent="0.25">
      <c r="B49" s="4"/>
      <c r="C49" s="4"/>
      <c r="D49" s="4"/>
      <c r="E49" s="4"/>
      <c r="F49" s="49"/>
      <c r="G49" s="49"/>
      <c r="H49" s="4"/>
      <c r="I49" s="49"/>
      <c r="J49" s="49"/>
      <c r="K49" s="4"/>
      <c r="L49" s="4"/>
      <c r="M49" s="49"/>
      <c r="N49" s="4"/>
    </row>
    <row r="50" spans="2:14" x14ac:dyDescent="0.25">
      <c r="B50" s="4"/>
      <c r="C50" s="4"/>
      <c r="D50" s="4"/>
      <c r="E50" s="4"/>
      <c r="F50" s="49"/>
      <c r="G50" s="49"/>
      <c r="H50" s="4"/>
      <c r="I50" s="49"/>
      <c r="J50" s="49"/>
      <c r="K50" s="4"/>
      <c r="L50" s="4"/>
      <c r="M50" s="49"/>
      <c r="N50" s="4"/>
    </row>
    <row r="51" spans="2:14" x14ac:dyDescent="0.25">
      <c r="B51" s="4"/>
      <c r="C51" s="4"/>
      <c r="D51" s="4"/>
      <c r="E51" s="4"/>
      <c r="F51" s="49"/>
      <c r="G51" s="49"/>
      <c r="H51" s="4"/>
      <c r="I51" s="49"/>
      <c r="J51" s="49"/>
      <c r="K51" s="4"/>
      <c r="L51" s="4"/>
      <c r="M51" s="49"/>
      <c r="N51" s="4"/>
    </row>
    <row r="52" spans="2:14" x14ac:dyDescent="0.25">
      <c r="B52" s="4"/>
      <c r="C52" s="4"/>
      <c r="D52" s="4"/>
      <c r="E52" s="4"/>
      <c r="F52" s="49"/>
      <c r="G52" s="49"/>
      <c r="H52" s="4"/>
      <c r="I52" s="49"/>
      <c r="J52" s="49"/>
      <c r="K52" s="4"/>
      <c r="L52" s="4"/>
      <c r="M52" s="49"/>
      <c r="N52" s="4"/>
    </row>
    <row r="53" spans="2:14" x14ac:dyDescent="0.25">
      <c r="B53" s="4"/>
      <c r="C53" s="4"/>
      <c r="D53" s="4"/>
      <c r="E53" s="4"/>
      <c r="F53" s="49"/>
      <c r="G53" s="49"/>
      <c r="H53" s="4"/>
      <c r="I53" s="49"/>
      <c r="J53" s="49"/>
      <c r="K53" s="4"/>
      <c r="L53" s="4"/>
      <c r="M53" s="49"/>
      <c r="N53" s="4"/>
    </row>
    <row r="54" spans="2:14" x14ac:dyDescent="0.25">
      <c r="B54" s="4"/>
      <c r="C54" s="4"/>
      <c r="D54" s="4"/>
      <c r="E54" s="4"/>
      <c r="F54" s="49"/>
      <c r="G54" s="49"/>
      <c r="H54" s="4"/>
      <c r="I54" s="49"/>
      <c r="J54" s="49"/>
      <c r="K54" s="4"/>
      <c r="L54" s="4"/>
      <c r="M54" s="49"/>
      <c r="N54" s="4"/>
    </row>
    <row r="55" spans="2:14" x14ac:dyDescent="0.25">
      <c r="B55" s="4"/>
      <c r="C55" s="4"/>
      <c r="D55" s="4"/>
      <c r="E55" s="4"/>
      <c r="F55" s="49"/>
      <c r="G55" s="49"/>
      <c r="H55" s="4"/>
      <c r="I55" s="49"/>
      <c r="J55" s="49"/>
      <c r="K55" s="4"/>
      <c r="L55" s="4"/>
      <c r="M55" s="49"/>
      <c r="N55" s="4"/>
    </row>
    <row r="56" spans="2:14" x14ac:dyDescent="0.25">
      <c r="B56" s="4"/>
      <c r="C56" s="4"/>
      <c r="D56" s="4"/>
      <c r="E56" s="4"/>
      <c r="F56" s="49"/>
      <c r="G56" s="49"/>
      <c r="H56" s="4"/>
      <c r="I56" s="49"/>
      <c r="J56" s="49"/>
      <c r="K56" s="4"/>
      <c r="L56" s="4"/>
      <c r="M56" s="49"/>
      <c r="N56" s="4"/>
    </row>
    <row r="57" spans="2:14" x14ac:dyDescent="0.25">
      <c r="B57" s="4"/>
      <c r="C57" s="4"/>
      <c r="D57" s="4"/>
      <c r="E57" s="4"/>
      <c r="F57" s="49"/>
      <c r="G57" s="49"/>
      <c r="H57" s="4"/>
      <c r="I57" s="49"/>
      <c r="J57" s="49"/>
      <c r="K57" s="4"/>
      <c r="L57" s="4"/>
      <c r="M57" s="49"/>
      <c r="N57" s="4"/>
    </row>
    <row r="58" spans="2:14" x14ac:dyDescent="0.25">
      <c r="B58" s="4"/>
      <c r="C58" s="4"/>
      <c r="D58" s="4"/>
      <c r="E58" s="4"/>
      <c r="F58" s="49"/>
      <c r="G58" s="49"/>
      <c r="H58" s="4"/>
      <c r="I58" s="49"/>
      <c r="J58" s="49"/>
      <c r="K58" s="4"/>
      <c r="L58" s="4"/>
      <c r="M58" s="49"/>
      <c r="N58" s="4"/>
    </row>
    <row r="59" spans="2:14" x14ac:dyDescent="0.25">
      <c r="B59" s="4"/>
      <c r="C59" s="4"/>
      <c r="D59" s="4"/>
      <c r="E59" s="4"/>
      <c r="F59" s="49"/>
      <c r="G59" s="49"/>
      <c r="H59" s="4"/>
      <c r="I59" s="49"/>
      <c r="J59" s="49"/>
      <c r="K59" s="4"/>
      <c r="L59" s="4"/>
      <c r="M59" s="49"/>
      <c r="N59" s="4"/>
    </row>
    <row r="60" spans="2:14" x14ac:dyDescent="0.25">
      <c r="B60" s="4"/>
      <c r="C60" s="4"/>
      <c r="D60" s="4"/>
      <c r="E60" s="4"/>
      <c r="F60" s="49"/>
      <c r="G60" s="49"/>
      <c r="H60" s="4"/>
      <c r="I60" s="49"/>
      <c r="J60" s="49"/>
      <c r="K60" s="4"/>
      <c r="L60" s="4"/>
      <c r="M60" s="49"/>
      <c r="N60" s="4"/>
    </row>
    <row r="61" spans="2:14" x14ac:dyDescent="0.25">
      <c r="B61" s="4"/>
      <c r="C61" s="4"/>
      <c r="D61" s="4"/>
      <c r="E61" s="4"/>
      <c r="F61" s="49"/>
      <c r="G61" s="49"/>
      <c r="H61" s="4"/>
      <c r="I61" s="49"/>
      <c r="J61" s="49"/>
      <c r="K61" s="4"/>
      <c r="L61" s="4"/>
      <c r="M61" s="49"/>
      <c r="N61" s="4"/>
    </row>
    <row r="62" spans="2:14" x14ac:dyDescent="0.25">
      <c r="B62" s="4"/>
      <c r="C62" s="4"/>
      <c r="D62" s="4"/>
      <c r="E62" s="4"/>
      <c r="F62" s="49"/>
      <c r="G62" s="49"/>
      <c r="H62" s="4"/>
      <c r="I62" s="49"/>
      <c r="J62" s="49"/>
      <c r="K62" s="4"/>
      <c r="L62" s="4"/>
      <c r="M62" s="49"/>
      <c r="N62" s="4"/>
    </row>
    <row r="63" spans="2:14" x14ac:dyDescent="0.25">
      <c r="B63" s="4"/>
      <c r="C63" s="4"/>
      <c r="D63" s="4"/>
      <c r="E63" s="4"/>
      <c r="F63" s="49"/>
      <c r="G63" s="49"/>
      <c r="H63" s="4"/>
      <c r="I63" s="49"/>
      <c r="J63" s="49"/>
      <c r="K63" s="4"/>
      <c r="L63" s="4"/>
      <c r="M63" s="49"/>
      <c r="N63" s="4"/>
    </row>
    <row r="64" spans="2:14" x14ac:dyDescent="0.25">
      <c r="B64" s="4"/>
      <c r="C64" s="4"/>
      <c r="D64" s="4"/>
      <c r="E64" s="4"/>
      <c r="F64" s="49"/>
      <c r="G64" s="49"/>
      <c r="H64" s="4"/>
      <c r="I64" s="49"/>
      <c r="J64" s="49"/>
      <c r="K64" s="4"/>
      <c r="L64" s="4"/>
      <c r="M64" s="49"/>
      <c r="N64" s="4"/>
    </row>
    <row r="65" spans="2:14" x14ac:dyDescent="0.25">
      <c r="B65" s="4"/>
      <c r="C65" s="4"/>
      <c r="D65" s="4"/>
      <c r="E65" s="4"/>
      <c r="F65" s="49"/>
      <c r="G65" s="49"/>
      <c r="H65" s="4"/>
      <c r="I65" s="49"/>
      <c r="J65" s="49"/>
      <c r="K65" s="4"/>
      <c r="L65" s="4"/>
      <c r="M65" s="49"/>
      <c r="N65" s="4"/>
    </row>
    <row r="66" spans="2:14" x14ac:dyDescent="0.25">
      <c r="B66" s="4"/>
      <c r="C66" s="4"/>
      <c r="D66" s="4"/>
      <c r="E66" s="4"/>
      <c r="F66" s="49"/>
      <c r="G66" s="49"/>
      <c r="H66" s="4"/>
      <c r="I66" s="49"/>
      <c r="J66" s="49"/>
      <c r="K66" s="4"/>
      <c r="L66" s="4"/>
      <c r="M66" s="49"/>
      <c r="N66" s="4"/>
    </row>
    <row r="67" spans="2:14" x14ac:dyDescent="0.25">
      <c r="B67" s="4"/>
      <c r="C67" s="4"/>
      <c r="D67" s="4"/>
      <c r="E67" s="4"/>
      <c r="F67" s="49"/>
      <c r="G67" s="49"/>
      <c r="H67" s="4"/>
      <c r="I67" s="49"/>
      <c r="J67" s="49"/>
      <c r="K67" s="4"/>
      <c r="L67" s="4"/>
      <c r="M67" s="49"/>
      <c r="N67" s="4"/>
    </row>
    <row r="68" spans="2:14" x14ac:dyDescent="0.25">
      <c r="B68" s="4"/>
      <c r="C68" s="4"/>
      <c r="D68" s="4"/>
      <c r="E68" s="4"/>
      <c r="F68" s="49"/>
      <c r="G68" s="49"/>
      <c r="H68" s="4"/>
      <c r="I68" s="49"/>
      <c r="J68" s="49"/>
      <c r="K68" s="4"/>
      <c r="L68" s="4"/>
      <c r="M68" s="49"/>
      <c r="N68" s="4"/>
    </row>
    <row r="69" spans="2:14" x14ac:dyDescent="0.25">
      <c r="B69" s="4"/>
      <c r="C69" s="4"/>
      <c r="D69" s="4"/>
      <c r="E69" s="4"/>
      <c r="F69" s="49"/>
      <c r="G69" s="49"/>
      <c r="H69" s="4"/>
      <c r="I69" s="49"/>
      <c r="J69" s="49"/>
      <c r="K69" s="4"/>
      <c r="L69" s="4"/>
      <c r="M69" s="49"/>
      <c r="N69" s="4"/>
    </row>
    <row r="70" spans="2:14" x14ac:dyDescent="0.25">
      <c r="B70" s="4"/>
      <c r="C70" s="4"/>
      <c r="D70" s="4"/>
      <c r="E70" s="4"/>
      <c r="F70" s="49"/>
      <c r="G70" s="49"/>
      <c r="H70" s="4"/>
      <c r="I70" s="49"/>
      <c r="J70" s="49"/>
      <c r="K70" s="4"/>
      <c r="L70" s="4"/>
      <c r="M70" s="49"/>
      <c r="N70" s="4"/>
    </row>
    <row r="71" spans="2:14" x14ac:dyDescent="0.25">
      <c r="B71" s="4"/>
      <c r="C71" s="4"/>
      <c r="D71" s="4"/>
      <c r="E71" s="4"/>
      <c r="F71" s="49"/>
      <c r="G71" s="49"/>
      <c r="H71" s="4"/>
      <c r="I71" s="49"/>
      <c r="J71" s="49"/>
      <c r="K71" s="4"/>
      <c r="L71" s="4"/>
      <c r="M71" s="49"/>
      <c r="N71" s="4"/>
    </row>
    <row r="72" spans="2:14" x14ac:dyDescent="0.25">
      <c r="B72" s="4"/>
      <c r="C72" s="4"/>
      <c r="D72" s="4"/>
      <c r="E72" s="4"/>
      <c r="F72" s="49"/>
      <c r="G72" s="49"/>
      <c r="H72" s="4"/>
      <c r="I72" s="49"/>
      <c r="J72" s="49"/>
      <c r="K72" s="4"/>
      <c r="L72" s="4"/>
      <c r="M72" s="49"/>
      <c r="N72" s="4"/>
    </row>
    <row r="73" spans="2:14" s="8" customFormat="1" x14ac:dyDescent="0.25">
      <c r="B73" s="4"/>
      <c r="C73" s="4"/>
      <c r="D73" s="4"/>
      <c r="E73" s="4"/>
      <c r="F73" s="49"/>
      <c r="G73" s="49"/>
      <c r="H73" s="4"/>
      <c r="I73" s="49"/>
      <c r="J73" s="49"/>
      <c r="K73" s="4"/>
      <c r="L73" s="4"/>
      <c r="M73" s="49"/>
      <c r="N73" s="4"/>
    </row>
    <row r="74" spans="2:14" s="8" customFormat="1" x14ac:dyDescent="0.25">
      <c r="B74" s="4"/>
      <c r="C74" s="4"/>
      <c r="D74" s="4"/>
      <c r="E74" s="4"/>
      <c r="F74" s="49"/>
      <c r="G74" s="49"/>
      <c r="H74" s="4"/>
      <c r="I74" s="49"/>
      <c r="J74" s="49"/>
      <c r="K74" s="4"/>
      <c r="L74" s="4"/>
      <c r="M74" s="49"/>
      <c r="N74" s="4"/>
    </row>
    <row r="75" spans="2:14" s="8" customFormat="1" x14ac:dyDescent="0.25">
      <c r="B75" s="4"/>
      <c r="C75" s="4"/>
      <c r="D75" s="4"/>
      <c r="E75" s="4"/>
      <c r="F75" s="49"/>
      <c r="G75" s="49"/>
      <c r="H75" s="4"/>
      <c r="I75" s="49"/>
      <c r="J75" s="49"/>
      <c r="K75" s="4"/>
      <c r="L75" s="4"/>
      <c r="M75" s="49"/>
      <c r="N75" s="4"/>
    </row>
    <row r="76" spans="2:14" s="8" customFormat="1" x14ac:dyDescent="0.25">
      <c r="B76" s="4"/>
      <c r="C76" s="4"/>
      <c r="D76" s="4"/>
      <c r="E76" s="4"/>
      <c r="F76" s="49"/>
      <c r="G76" s="49"/>
      <c r="H76" s="4"/>
      <c r="I76" s="49"/>
      <c r="J76" s="49"/>
      <c r="K76" s="4"/>
      <c r="L76" s="4"/>
      <c r="M76" s="49"/>
      <c r="N76" s="4"/>
    </row>
    <row r="77" spans="2:14" s="8" customFormat="1" x14ac:dyDescent="0.25">
      <c r="B77" s="4"/>
      <c r="C77" s="4"/>
      <c r="D77" s="4"/>
      <c r="E77" s="4"/>
      <c r="F77" s="49"/>
      <c r="G77" s="49"/>
      <c r="H77" s="4"/>
      <c r="I77" s="49"/>
      <c r="J77" s="49"/>
      <c r="K77" s="4"/>
      <c r="L77" s="4"/>
      <c r="M77" s="49"/>
      <c r="N77" s="4"/>
    </row>
    <row r="78" spans="2:14" s="8" customFormat="1" x14ac:dyDescent="0.25">
      <c r="B78" s="4"/>
      <c r="C78" s="4"/>
      <c r="D78" s="4"/>
      <c r="E78" s="4"/>
      <c r="F78" s="49"/>
      <c r="G78" s="49"/>
      <c r="H78" s="4"/>
      <c r="I78" s="49"/>
      <c r="J78" s="49"/>
      <c r="K78" s="4"/>
      <c r="L78" s="4"/>
      <c r="M78" s="49"/>
      <c r="N78" s="4"/>
    </row>
    <row r="79" spans="2:14" s="8" customFormat="1" x14ac:dyDescent="0.25">
      <c r="B79" s="4"/>
      <c r="C79" s="4"/>
      <c r="D79" s="4"/>
      <c r="E79" s="4"/>
      <c r="F79" s="49"/>
      <c r="G79" s="49"/>
      <c r="H79" s="4"/>
      <c r="I79" s="49"/>
      <c r="J79" s="49"/>
      <c r="K79" s="4"/>
      <c r="L79" s="4"/>
      <c r="M79" s="49"/>
      <c r="N79" s="4"/>
    </row>
    <row r="80" spans="2:14" s="8" customFormat="1" x14ac:dyDescent="0.25">
      <c r="B80" s="4"/>
      <c r="C80" s="4"/>
      <c r="D80" s="4"/>
      <c r="E80" s="4"/>
      <c r="F80" s="49"/>
      <c r="G80" s="49"/>
      <c r="H80" s="4"/>
      <c r="I80" s="49"/>
      <c r="J80" s="49"/>
      <c r="K80" s="4"/>
      <c r="L80" s="4"/>
      <c r="M80" s="49"/>
      <c r="N80" s="4"/>
    </row>
    <row r="81" spans="2:14" x14ac:dyDescent="0.25">
      <c r="B81" s="4"/>
      <c r="C81" s="4"/>
      <c r="D81" s="4"/>
      <c r="E81" s="4"/>
      <c r="F81" s="49"/>
      <c r="G81" s="49"/>
      <c r="H81" s="4"/>
      <c r="I81" s="49"/>
      <c r="J81" s="49"/>
      <c r="K81" s="4"/>
      <c r="L81" s="4"/>
      <c r="M81" s="49"/>
      <c r="N81" s="4"/>
    </row>
  </sheetData>
  <mergeCells count="1">
    <mergeCell ref="B3:E3"/>
  </mergeCell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Variabelen!$A$2:$A$9</xm:f>
          </x14:formula1>
          <xm:sqref>H6:H81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N81"/>
  <sheetViews>
    <sheetView workbookViewId="0"/>
  </sheetViews>
  <sheetFormatPr defaultRowHeight="15" x14ac:dyDescent="0.25"/>
  <cols>
    <col min="1" max="1" width="4.5703125" customWidth="1"/>
    <col min="2" max="2" width="37.5703125" customWidth="1"/>
    <col min="3" max="3" width="22.85546875" customWidth="1"/>
    <col min="4" max="4" width="40" customWidth="1"/>
    <col min="5" max="5" width="35.7109375" bestFit="1" customWidth="1"/>
    <col min="6" max="6" width="20.28515625" bestFit="1" customWidth="1"/>
    <col min="7" max="7" width="20.85546875" customWidth="1"/>
    <col min="8" max="8" width="18.85546875" customWidth="1"/>
    <col min="9" max="9" width="13.28515625" style="48" bestFit="1" customWidth="1"/>
    <col min="10" max="10" width="21.140625" style="48" bestFit="1" customWidth="1"/>
    <col min="11" max="11" width="27.85546875" bestFit="1" customWidth="1"/>
    <col min="12" max="12" width="24.5703125" bestFit="1" customWidth="1"/>
    <col min="13" max="13" width="19.140625" style="48" bestFit="1" customWidth="1"/>
    <col min="14" max="14" width="38" bestFit="1" customWidth="1"/>
  </cols>
  <sheetData>
    <row r="1" spans="2:14" x14ac:dyDescent="0.25">
      <c r="B1" s="11" t="s">
        <v>67</v>
      </c>
      <c r="C1" s="11"/>
      <c r="D1" s="12"/>
      <c r="E1" s="12"/>
      <c r="F1" s="12"/>
      <c r="G1" s="12"/>
      <c r="H1" s="12"/>
      <c r="I1" s="45"/>
      <c r="J1" s="45"/>
      <c r="K1" s="13"/>
      <c r="L1" s="13"/>
      <c r="M1" s="45"/>
      <c r="N1" s="13"/>
    </row>
    <row r="2" spans="2:14" s="8" customFormat="1" x14ac:dyDescent="0.25">
      <c r="B2" s="14"/>
      <c r="C2" s="14"/>
      <c r="D2" s="15"/>
      <c r="E2" s="15"/>
      <c r="F2" s="15"/>
      <c r="G2" s="15"/>
      <c r="H2" s="15"/>
      <c r="I2" s="55"/>
      <c r="J2" s="46"/>
      <c r="K2" s="16"/>
      <c r="L2" s="16"/>
      <c r="M2" s="46"/>
      <c r="N2" s="16"/>
    </row>
    <row r="3" spans="2:14" ht="108.75" customHeight="1" x14ac:dyDescent="0.25">
      <c r="B3" s="185" t="s">
        <v>154</v>
      </c>
      <c r="C3" s="185"/>
      <c r="D3" s="185"/>
      <c r="E3" s="185"/>
      <c r="F3" s="82"/>
      <c r="G3" s="85"/>
      <c r="H3" s="48"/>
      <c r="J3" s="102"/>
      <c r="K3" s="41"/>
      <c r="N3" s="1"/>
    </row>
    <row r="4" spans="2:14" x14ac:dyDescent="0.25">
      <c r="H4" s="48"/>
      <c r="K4" s="1"/>
      <c r="L4" s="1"/>
      <c r="M4" s="47"/>
      <c r="N4" s="1"/>
    </row>
    <row r="5" spans="2:14" s="64" customFormat="1" ht="35.25" thickBot="1" x14ac:dyDescent="0.35">
      <c r="B5" s="61" t="s">
        <v>73</v>
      </c>
      <c r="C5" s="61" t="s">
        <v>103</v>
      </c>
      <c r="D5" s="61" t="s">
        <v>82</v>
      </c>
      <c r="E5" s="61" t="s">
        <v>121</v>
      </c>
      <c r="F5" s="61" t="s">
        <v>108</v>
      </c>
      <c r="G5" s="61" t="s">
        <v>109</v>
      </c>
      <c r="H5" s="62" t="s">
        <v>15</v>
      </c>
      <c r="I5" s="63" t="s">
        <v>51</v>
      </c>
      <c r="J5" s="63" t="s">
        <v>77</v>
      </c>
      <c r="K5" s="61" t="s">
        <v>50</v>
      </c>
      <c r="L5" s="61" t="s">
        <v>47</v>
      </c>
      <c r="M5" s="63" t="s">
        <v>48</v>
      </c>
      <c r="N5" s="61" t="s">
        <v>49</v>
      </c>
    </row>
    <row r="6" spans="2:14" ht="15.75" thickTop="1" x14ac:dyDescent="0.25">
      <c r="B6" s="4" t="s">
        <v>183</v>
      </c>
      <c r="C6" s="4"/>
      <c r="D6" s="4"/>
      <c r="E6" s="4" t="s">
        <v>314</v>
      </c>
      <c r="F6" s="49"/>
      <c r="G6" s="49"/>
      <c r="H6" s="4"/>
      <c r="I6" s="49"/>
      <c r="J6" s="49"/>
      <c r="K6" s="4">
        <v>826</v>
      </c>
      <c r="L6" s="4"/>
      <c r="M6" s="49">
        <v>1754187.9800000004</v>
      </c>
      <c r="N6" s="4">
        <v>15</v>
      </c>
    </row>
    <row r="7" spans="2:14" x14ac:dyDescent="0.25">
      <c r="B7" s="4" t="s">
        <v>328</v>
      </c>
      <c r="C7" s="4"/>
      <c r="D7" s="4"/>
      <c r="E7" s="4" t="s">
        <v>314</v>
      </c>
      <c r="F7" s="49"/>
      <c r="G7" s="49"/>
      <c r="H7" s="4"/>
      <c r="I7" s="49"/>
      <c r="J7" s="49"/>
      <c r="K7" s="4">
        <v>691</v>
      </c>
      <c r="L7" s="4"/>
      <c r="M7" s="49">
        <v>676486.67000000109</v>
      </c>
      <c r="N7" s="4">
        <v>13</v>
      </c>
    </row>
    <row r="8" spans="2:14" x14ac:dyDescent="0.25">
      <c r="B8" s="4" t="s">
        <v>187</v>
      </c>
      <c r="C8" s="4"/>
      <c r="D8" s="4"/>
      <c r="E8" s="4" t="s">
        <v>314</v>
      </c>
      <c r="F8" s="49"/>
      <c r="G8" s="49"/>
      <c r="H8" s="4"/>
      <c r="I8" s="49"/>
      <c r="J8" s="49"/>
      <c r="K8" s="4">
        <v>418</v>
      </c>
      <c r="L8" s="4"/>
      <c r="M8" s="49">
        <v>2143851.1700000009</v>
      </c>
      <c r="N8" s="4">
        <v>13</v>
      </c>
    </row>
    <row r="9" spans="2:14" x14ac:dyDescent="0.25">
      <c r="B9" s="4" t="s">
        <v>326</v>
      </c>
      <c r="C9" s="4"/>
      <c r="D9" s="4"/>
      <c r="E9" s="4" t="s">
        <v>314</v>
      </c>
      <c r="F9" s="49"/>
      <c r="G9" s="49"/>
      <c r="H9" s="4"/>
      <c r="I9" s="49"/>
      <c r="J9" s="49"/>
      <c r="K9" s="4">
        <v>376</v>
      </c>
      <c r="L9" s="4"/>
      <c r="M9" s="49">
        <v>1269082.2500000016</v>
      </c>
      <c r="N9" s="4">
        <v>10</v>
      </c>
    </row>
    <row r="10" spans="2:14" x14ac:dyDescent="0.25">
      <c r="B10" s="4" t="s">
        <v>238</v>
      </c>
      <c r="C10" s="4"/>
      <c r="D10" s="4"/>
      <c r="E10" s="4" t="s">
        <v>314</v>
      </c>
      <c r="F10" s="49"/>
      <c r="G10" s="49"/>
      <c r="H10" s="4"/>
      <c r="I10" s="49"/>
      <c r="J10" s="49"/>
      <c r="K10" s="4">
        <v>223</v>
      </c>
      <c r="L10" s="4"/>
      <c r="M10" s="49">
        <v>230311.60999999996</v>
      </c>
      <c r="N10" s="4">
        <v>11</v>
      </c>
    </row>
    <row r="11" spans="2:14" x14ac:dyDescent="0.25">
      <c r="B11" s="4" t="s">
        <v>327</v>
      </c>
      <c r="C11" s="4"/>
      <c r="D11" s="4"/>
      <c r="E11" s="4" t="s">
        <v>314</v>
      </c>
      <c r="F11" s="49"/>
      <c r="G11" s="49"/>
      <c r="H11" s="4"/>
      <c r="I11" s="49"/>
      <c r="J11" s="49"/>
      <c r="K11" s="4">
        <v>215</v>
      </c>
      <c r="L11" s="4"/>
      <c r="M11" s="49">
        <v>1524948.04</v>
      </c>
      <c r="N11" s="108" t="s">
        <v>440</v>
      </c>
    </row>
    <row r="12" spans="2:14" x14ac:dyDescent="0.25">
      <c r="B12" s="4" t="s">
        <v>186</v>
      </c>
      <c r="C12" s="4"/>
      <c r="D12" s="4"/>
      <c r="E12" s="4" t="s">
        <v>314</v>
      </c>
      <c r="F12" s="49"/>
      <c r="G12" s="49"/>
      <c r="H12" s="4"/>
      <c r="I12" s="49"/>
      <c r="J12" s="49"/>
      <c r="K12" s="4">
        <v>198</v>
      </c>
      <c r="L12" s="4"/>
      <c r="M12" s="49">
        <v>1020130.8899999987</v>
      </c>
      <c r="N12" s="4">
        <v>10</v>
      </c>
    </row>
    <row r="13" spans="2:14" x14ac:dyDescent="0.25">
      <c r="B13" s="4" t="s">
        <v>185</v>
      </c>
      <c r="C13" s="4"/>
      <c r="D13" s="4"/>
      <c r="E13" s="4" t="s">
        <v>314</v>
      </c>
      <c r="F13" s="49"/>
      <c r="G13" s="49"/>
      <c r="H13" s="4"/>
      <c r="I13" s="49"/>
      <c r="J13" s="49"/>
      <c r="K13" s="4">
        <v>197</v>
      </c>
      <c r="L13" s="4"/>
      <c r="M13" s="49">
        <v>1052271.5999999992</v>
      </c>
      <c r="N13" s="4">
        <v>13</v>
      </c>
    </row>
    <row r="14" spans="2:14" x14ac:dyDescent="0.25">
      <c r="B14" s="4" t="s">
        <v>331</v>
      </c>
      <c r="C14" s="4"/>
      <c r="D14" s="4"/>
      <c r="E14" s="4" t="s">
        <v>314</v>
      </c>
      <c r="F14" s="49"/>
      <c r="G14" s="49"/>
      <c r="H14" s="4"/>
      <c r="I14" s="49"/>
      <c r="J14" s="49"/>
      <c r="K14" s="4">
        <v>189</v>
      </c>
      <c r="L14" s="4"/>
      <c r="M14" s="49">
        <v>1276363.1400000008</v>
      </c>
      <c r="N14" s="108" t="s">
        <v>440</v>
      </c>
    </row>
    <row r="15" spans="2:14" x14ac:dyDescent="0.25">
      <c r="B15" s="4" t="s">
        <v>192</v>
      </c>
      <c r="C15" s="4"/>
      <c r="D15" s="4"/>
      <c r="E15" s="4" t="s">
        <v>316</v>
      </c>
      <c r="F15" s="49"/>
      <c r="G15" s="49"/>
      <c r="H15" s="4"/>
      <c r="I15" s="49"/>
      <c r="J15" s="49"/>
      <c r="K15" s="4">
        <v>187</v>
      </c>
      <c r="L15" s="4"/>
      <c r="M15" s="49">
        <v>1808386.190000003</v>
      </c>
      <c r="N15" s="108" t="s">
        <v>440</v>
      </c>
    </row>
    <row r="16" spans="2:14" x14ac:dyDescent="0.25">
      <c r="B16" s="4" t="s">
        <v>332</v>
      </c>
      <c r="C16" s="4"/>
      <c r="D16" s="4"/>
      <c r="E16" s="4" t="s">
        <v>314</v>
      </c>
      <c r="F16" s="49"/>
      <c r="G16" s="49"/>
      <c r="H16" s="4"/>
      <c r="I16" s="49"/>
      <c r="J16" s="49"/>
      <c r="K16" s="4">
        <v>164</v>
      </c>
      <c r="L16" s="4"/>
      <c r="M16" s="49">
        <v>73602.609999999957</v>
      </c>
      <c r="N16" s="108" t="s">
        <v>440</v>
      </c>
    </row>
    <row r="17" spans="2:14" x14ac:dyDescent="0.25">
      <c r="B17" s="4" t="s">
        <v>210</v>
      </c>
      <c r="C17" s="4"/>
      <c r="D17" s="4"/>
      <c r="E17" s="4" t="s">
        <v>321</v>
      </c>
      <c r="F17" s="49"/>
      <c r="G17" s="49"/>
      <c r="H17" s="4"/>
      <c r="I17" s="49"/>
      <c r="J17" s="49"/>
      <c r="K17" s="4">
        <v>109</v>
      </c>
      <c r="L17" s="4"/>
      <c r="M17" s="49">
        <v>839417.61999999953</v>
      </c>
      <c r="N17" s="108" t="s">
        <v>440</v>
      </c>
    </row>
    <row r="18" spans="2:14" x14ac:dyDescent="0.25">
      <c r="B18" s="4" t="s">
        <v>197</v>
      </c>
      <c r="C18" s="4"/>
      <c r="D18" s="4"/>
      <c r="E18" s="4" t="s">
        <v>318</v>
      </c>
      <c r="F18" s="49"/>
      <c r="G18" s="49"/>
      <c r="H18" s="4"/>
      <c r="I18" s="49"/>
      <c r="J18" s="49"/>
      <c r="K18" s="4">
        <v>101</v>
      </c>
      <c r="L18" s="4"/>
      <c r="M18" s="49">
        <v>116424.74</v>
      </c>
      <c r="N18" s="108" t="s">
        <v>440</v>
      </c>
    </row>
    <row r="19" spans="2:14" x14ac:dyDescent="0.25">
      <c r="B19" s="4" t="s">
        <v>333</v>
      </c>
      <c r="C19" s="4"/>
      <c r="D19" s="4"/>
      <c r="E19" s="4" t="s">
        <v>421</v>
      </c>
      <c r="F19" s="49"/>
      <c r="G19" s="49"/>
      <c r="H19" s="4"/>
      <c r="I19" s="49"/>
      <c r="J19" s="49"/>
      <c r="K19" s="4">
        <v>90</v>
      </c>
      <c r="L19" s="4"/>
      <c r="M19" s="49">
        <v>169248.80999999991</v>
      </c>
      <c r="N19" s="108" t="s">
        <v>440</v>
      </c>
    </row>
    <row r="20" spans="2:14" x14ac:dyDescent="0.25">
      <c r="B20" s="4" t="s">
        <v>334</v>
      </c>
      <c r="C20" s="4"/>
      <c r="D20" s="4"/>
      <c r="E20" s="4" t="s">
        <v>314</v>
      </c>
      <c r="F20" s="49"/>
      <c r="G20" s="49"/>
      <c r="H20" s="4"/>
      <c r="I20" s="49"/>
      <c r="J20" s="49"/>
      <c r="K20" s="4">
        <v>86</v>
      </c>
      <c r="L20" s="4"/>
      <c r="M20" s="49">
        <v>33576.759999999995</v>
      </c>
      <c r="N20" s="108" t="s">
        <v>440</v>
      </c>
    </row>
    <row r="21" spans="2:14" x14ac:dyDescent="0.25">
      <c r="B21" s="4" t="s">
        <v>196</v>
      </c>
      <c r="C21" s="4"/>
      <c r="D21" s="4"/>
      <c r="E21" s="4" t="s">
        <v>314</v>
      </c>
      <c r="F21" s="49"/>
      <c r="G21" s="49"/>
      <c r="H21" s="4"/>
      <c r="I21" s="49"/>
      <c r="J21" s="49"/>
      <c r="K21" s="4">
        <v>86</v>
      </c>
      <c r="L21" s="4"/>
      <c r="M21" s="49">
        <v>125333.25</v>
      </c>
      <c r="N21" s="108" t="s">
        <v>440</v>
      </c>
    </row>
    <row r="22" spans="2:14" x14ac:dyDescent="0.25">
      <c r="B22" s="4" t="s">
        <v>336</v>
      </c>
      <c r="C22" s="4"/>
      <c r="D22" s="4"/>
      <c r="E22" s="4" t="s">
        <v>314</v>
      </c>
      <c r="F22" s="49"/>
      <c r="G22" s="49"/>
      <c r="H22" s="4"/>
      <c r="I22" s="49"/>
      <c r="J22" s="49"/>
      <c r="K22" s="4">
        <v>80</v>
      </c>
      <c r="L22" s="4"/>
      <c r="M22" s="49">
        <v>84874.310000000012</v>
      </c>
      <c r="N22" s="4">
        <v>10</v>
      </c>
    </row>
    <row r="23" spans="2:14" x14ac:dyDescent="0.25">
      <c r="B23" s="4" t="s">
        <v>335</v>
      </c>
      <c r="C23" s="4"/>
      <c r="D23" s="4"/>
      <c r="E23" s="4" t="s">
        <v>317</v>
      </c>
      <c r="F23" s="49"/>
      <c r="G23" s="49"/>
      <c r="H23" s="4"/>
      <c r="I23" s="49"/>
      <c r="J23" s="49"/>
      <c r="K23" s="4">
        <v>79</v>
      </c>
      <c r="L23" s="4"/>
      <c r="M23" s="49">
        <v>260428.67999999961</v>
      </c>
      <c r="N23" s="108" t="s">
        <v>440</v>
      </c>
    </row>
    <row r="24" spans="2:14" x14ac:dyDescent="0.25">
      <c r="B24" s="4" t="s">
        <v>329</v>
      </c>
      <c r="C24" s="4"/>
      <c r="D24" s="4"/>
      <c r="E24" s="4" t="s">
        <v>319</v>
      </c>
      <c r="F24" s="49"/>
      <c r="G24" s="49"/>
      <c r="H24" s="4"/>
      <c r="I24" s="49"/>
      <c r="J24" s="49"/>
      <c r="K24" s="4">
        <v>76</v>
      </c>
      <c r="L24" s="4"/>
      <c r="M24" s="49">
        <v>386410.3000000001</v>
      </c>
      <c r="N24" s="108" t="s">
        <v>440</v>
      </c>
    </row>
    <row r="25" spans="2:14" x14ac:dyDescent="0.25">
      <c r="B25" s="4" t="s">
        <v>232</v>
      </c>
      <c r="C25" s="4"/>
      <c r="D25" s="4"/>
      <c r="E25" s="4" t="s">
        <v>314</v>
      </c>
      <c r="F25" s="49"/>
      <c r="G25" s="49"/>
      <c r="H25" s="4"/>
      <c r="I25" s="49"/>
      <c r="J25" s="49"/>
      <c r="K25" s="4">
        <v>75</v>
      </c>
      <c r="L25" s="4"/>
      <c r="M25" s="49">
        <v>51273.169999999984</v>
      </c>
      <c r="N25" s="4">
        <v>10</v>
      </c>
    </row>
    <row r="26" spans="2:14" x14ac:dyDescent="0.25">
      <c r="B26" s="4" t="s">
        <v>216</v>
      </c>
      <c r="C26" s="4"/>
      <c r="D26" s="4"/>
      <c r="E26" s="4" t="s">
        <v>321</v>
      </c>
      <c r="F26" s="49"/>
      <c r="G26" s="49"/>
      <c r="H26" s="4"/>
      <c r="I26" s="49"/>
      <c r="J26" s="49"/>
      <c r="K26" s="4">
        <v>58</v>
      </c>
      <c r="L26" s="4"/>
      <c r="M26" s="49">
        <v>664541.83000000042</v>
      </c>
      <c r="N26" s="108" t="s">
        <v>440</v>
      </c>
    </row>
    <row r="27" spans="2:14" x14ac:dyDescent="0.25">
      <c r="B27" s="4" t="s">
        <v>201</v>
      </c>
      <c r="C27" s="4"/>
      <c r="D27" s="4"/>
      <c r="E27" s="4" t="s">
        <v>319</v>
      </c>
      <c r="F27" s="49"/>
      <c r="G27" s="49"/>
      <c r="H27" s="4"/>
      <c r="I27" s="49"/>
      <c r="J27" s="49"/>
      <c r="K27" s="4">
        <v>52</v>
      </c>
      <c r="L27" s="4"/>
      <c r="M27" s="49">
        <v>284221.5400000001</v>
      </c>
      <c r="N27" s="108" t="s">
        <v>440</v>
      </c>
    </row>
    <row r="28" spans="2:14" x14ac:dyDescent="0.25">
      <c r="B28" s="4" t="s">
        <v>330</v>
      </c>
      <c r="C28" s="4"/>
      <c r="D28" s="4"/>
      <c r="E28" s="4" t="s">
        <v>316</v>
      </c>
      <c r="F28" s="49"/>
      <c r="G28" s="49"/>
      <c r="H28" s="4"/>
      <c r="I28" s="49"/>
      <c r="J28" s="49"/>
      <c r="K28" s="4">
        <v>52</v>
      </c>
      <c r="L28" s="4"/>
      <c r="M28" s="49">
        <v>1032864.540000001</v>
      </c>
      <c r="N28" s="108" t="s">
        <v>440</v>
      </c>
    </row>
    <row r="29" spans="2:14" x14ac:dyDescent="0.25">
      <c r="B29" s="4" t="s">
        <v>209</v>
      </c>
      <c r="C29" s="4"/>
      <c r="D29" s="4"/>
      <c r="E29" s="4" t="s">
        <v>320</v>
      </c>
      <c r="F29" s="49"/>
      <c r="G29" s="49"/>
      <c r="H29" s="4"/>
      <c r="I29" s="49"/>
      <c r="J29" s="49"/>
      <c r="K29" s="4">
        <v>49</v>
      </c>
      <c r="L29" s="4"/>
      <c r="M29" s="49">
        <v>144662.92000000001</v>
      </c>
      <c r="N29" s="108" t="s">
        <v>440</v>
      </c>
    </row>
    <row r="30" spans="2:14" x14ac:dyDescent="0.25">
      <c r="B30" s="4" t="s">
        <v>204</v>
      </c>
      <c r="C30" s="4"/>
      <c r="D30" s="4"/>
      <c r="E30" s="4" t="s">
        <v>314</v>
      </c>
      <c r="F30" s="49"/>
      <c r="G30" s="49"/>
      <c r="H30" s="4"/>
      <c r="I30" s="49"/>
      <c r="J30" s="49"/>
      <c r="K30" s="4">
        <v>48</v>
      </c>
      <c r="L30" s="4"/>
      <c r="M30" s="49">
        <v>278642.38000000006</v>
      </c>
      <c r="N30" s="108" t="s">
        <v>440</v>
      </c>
    </row>
    <row r="31" spans="2:14" x14ac:dyDescent="0.25">
      <c r="B31" s="4" t="s">
        <v>338</v>
      </c>
      <c r="C31" s="4"/>
      <c r="D31" s="4"/>
      <c r="E31" s="4" t="s">
        <v>316</v>
      </c>
      <c r="F31" s="49"/>
      <c r="G31" s="49"/>
      <c r="H31" s="4"/>
      <c r="I31" s="49"/>
      <c r="J31" s="49"/>
      <c r="K31" s="4">
        <v>47</v>
      </c>
      <c r="L31" s="4"/>
      <c r="M31" s="49">
        <v>1320079.1099999999</v>
      </c>
      <c r="N31" s="108" t="s">
        <v>440</v>
      </c>
    </row>
    <row r="32" spans="2:14" x14ac:dyDescent="0.25">
      <c r="B32" s="4" t="s">
        <v>227</v>
      </c>
      <c r="C32" s="4"/>
      <c r="D32" s="4"/>
      <c r="E32" s="4" t="s">
        <v>314</v>
      </c>
      <c r="F32" s="49"/>
      <c r="G32" s="49"/>
      <c r="H32" s="4"/>
      <c r="I32" s="49"/>
      <c r="J32" s="49"/>
      <c r="K32" s="4">
        <v>47</v>
      </c>
      <c r="L32" s="4"/>
      <c r="M32" s="49">
        <v>163513.50000000009</v>
      </c>
      <c r="N32" s="108" t="s">
        <v>440</v>
      </c>
    </row>
    <row r="33" spans="2:14" x14ac:dyDescent="0.25">
      <c r="B33" s="4" t="s">
        <v>337</v>
      </c>
      <c r="C33" s="4"/>
      <c r="D33" s="4"/>
      <c r="E33" s="4" t="s">
        <v>421</v>
      </c>
      <c r="F33" s="49"/>
      <c r="G33" s="49"/>
      <c r="H33" s="4"/>
      <c r="I33" s="49"/>
      <c r="J33" s="49"/>
      <c r="K33" s="4">
        <v>44</v>
      </c>
      <c r="L33" s="4"/>
      <c r="M33" s="49">
        <v>1669928</v>
      </c>
      <c r="N33" s="108" t="s">
        <v>440</v>
      </c>
    </row>
    <row r="34" spans="2:14" x14ac:dyDescent="0.25">
      <c r="B34" s="4" t="s">
        <v>346</v>
      </c>
      <c r="C34" s="4"/>
      <c r="D34" s="4"/>
      <c r="E34" s="4" t="s">
        <v>316</v>
      </c>
      <c r="F34" s="49"/>
      <c r="G34" s="49"/>
      <c r="H34" s="4"/>
      <c r="I34" s="49"/>
      <c r="J34" s="49"/>
      <c r="K34" s="4">
        <v>35</v>
      </c>
      <c r="L34" s="4"/>
      <c r="M34" s="49">
        <v>1279960.9999999984</v>
      </c>
      <c r="N34" s="108" t="s">
        <v>440</v>
      </c>
    </row>
    <row r="35" spans="2:14" x14ac:dyDescent="0.25">
      <c r="B35" s="4" t="s">
        <v>344</v>
      </c>
      <c r="C35" s="4"/>
      <c r="D35" s="4"/>
      <c r="E35" s="4" t="s">
        <v>319</v>
      </c>
      <c r="F35" s="49"/>
      <c r="G35" s="49"/>
      <c r="H35" s="4"/>
      <c r="I35" s="49"/>
      <c r="J35" s="49"/>
      <c r="K35" s="4">
        <v>31</v>
      </c>
      <c r="L35" s="4"/>
      <c r="M35" s="49">
        <v>234054.19000000003</v>
      </c>
      <c r="N35" s="108" t="s">
        <v>440</v>
      </c>
    </row>
    <row r="36" spans="2:14" x14ac:dyDescent="0.25">
      <c r="B36" s="4" t="s">
        <v>215</v>
      </c>
      <c r="C36" s="4"/>
      <c r="D36" s="4"/>
      <c r="E36" s="4" t="s">
        <v>321</v>
      </c>
      <c r="F36" s="49"/>
      <c r="G36" s="49"/>
      <c r="H36" s="4"/>
      <c r="I36" s="49"/>
      <c r="J36" s="49"/>
      <c r="K36" s="4">
        <v>28</v>
      </c>
      <c r="L36" s="4"/>
      <c r="M36" s="49">
        <v>38119.51</v>
      </c>
      <c r="N36" s="108" t="s">
        <v>440</v>
      </c>
    </row>
    <row r="37" spans="2:14" x14ac:dyDescent="0.25">
      <c r="B37" s="4" t="s">
        <v>345</v>
      </c>
      <c r="C37" s="4"/>
      <c r="D37" s="4"/>
      <c r="E37" s="4" t="s">
        <v>421</v>
      </c>
      <c r="F37" s="49"/>
      <c r="G37" s="49"/>
      <c r="H37" s="4"/>
      <c r="I37" s="49"/>
      <c r="J37" s="49"/>
      <c r="K37" s="4">
        <v>28</v>
      </c>
      <c r="L37" s="4"/>
      <c r="M37" s="49">
        <v>1989827.2000000011</v>
      </c>
      <c r="N37" s="108" t="s">
        <v>440</v>
      </c>
    </row>
    <row r="38" spans="2:14" x14ac:dyDescent="0.25">
      <c r="B38" s="4" t="s">
        <v>343</v>
      </c>
      <c r="C38" s="4"/>
      <c r="D38" s="4"/>
      <c r="E38" s="4" t="s">
        <v>421</v>
      </c>
      <c r="F38" s="49"/>
      <c r="G38" s="49"/>
      <c r="H38" s="4"/>
      <c r="I38" s="49"/>
      <c r="J38" s="49"/>
      <c r="K38" s="4">
        <v>22</v>
      </c>
      <c r="L38" s="4"/>
      <c r="M38" s="49">
        <v>168671</v>
      </c>
      <c r="N38" s="108" t="s">
        <v>440</v>
      </c>
    </row>
    <row r="39" spans="2:14" x14ac:dyDescent="0.25">
      <c r="B39" s="4" t="s">
        <v>341</v>
      </c>
      <c r="C39" s="4"/>
      <c r="D39" s="4"/>
      <c r="E39" s="4" t="s">
        <v>316</v>
      </c>
      <c r="F39" s="49"/>
      <c r="G39" s="49"/>
      <c r="H39" s="4"/>
      <c r="I39" s="49"/>
      <c r="J39" s="49"/>
      <c r="K39" s="4">
        <v>22</v>
      </c>
      <c r="L39" s="4"/>
      <c r="M39" s="49">
        <v>320358.64999999973</v>
      </c>
      <c r="N39" s="108" t="s">
        <v>440</v>
      </c>
    </row>
    <row r="40" spans="2:14" x14ac:dyDescent="0.25">
      <c r="B40" s="4" t="s">
        <v>342</v>
      </c>
      <c r="C40" s="4"/>
      <c r="D40" s="4"/>
      <c r="E40" s="4" t="s">
        <v>316</v>
      </c>
      <c r="F40" s="49"/>
      <c r="G40" s="49"/>
      <c r="H40" s="4"/>
      <c r="I40" s="49"/>
      <c r="J40" s="49"/>
      <c r="K40" s="4">
        <v>21</v>
      </c>
      <c r="L40" s="4"/>
      <c r="M40" s="49">
        <v>684930.4</v>
      </c>
      <c r="N40" s="108" t="s">
        <v>440</v>
      </c>
    </row>
    <row r="41" spans="2:14" x14ac:dyDescent="0.25">
      <c r="B41" s="4" t="s">
        <v>208</v>
      </c>
      <c r="C41" s="4"/>
      <c r="D41" s="4"/>
      <c r="E41" s="4" t="s">
        <v>317</v>
      </c>
      <c r="F41" s="49"/>
      <c r="G41" s="49"/>
      <c r="H41" s="4"/>
      <c r="I41" s="49"/>
      <c r="J41" s="49"/>
      <c r="K41" s="4">
        <v>21</v>
      </c>
      <c r="L41" s="4"/>
      <c r="M41" s="49">
        <v>35048</v>
      </c>
      <c r="N41" s="108" t="s">
        <v>440</v>
      </c>
    </row>
    <row r="42" spans="2:14" x14ac:dyDescent="0.25">
      <c r="B42" s="4" t="s">
        <v>352</v>
      </c>
      <c r="C42" s="4"/>
      <c r="D42" s="4"/>
      <c r="E42" s="4" t="s">
        <v>421</v>
      </c>
      <c r="F42" s="49"/>
      <c r="G42" s="49"/>
      <c r="H42" s="4"/>
      <c r="I42" s="49"/>
      <c r="J42" s="49"/>
      <c r="K42" s="4">
        <v>17</v>
      </c>
      <c r="L42" s="4"/>
      <c r="M42" s="49">
        <v>18598</v>
      </c>
      <c r="N42" s="108" t="s">
        <v>440</v>
      </c>
    </row>
    <row r="43" spans="2:14" x14ac:dyDescent="0.25">
      <c r="B43" s="4" t="s">
        <v>349</v>
      </c>
      <c r="C43" s="4"/>
      <c r="D43" s="4"/>
      <c r="E43" s="4" t="s">
        <v>316</v>
      </c>
      <c r="F43" s="49"/>
      <c r="G43" s="49"/>
      <c r="H43" s="4"/>
      <c r="I43" s="49"/>
      <c r="J43" s="49"/>
      <c r="K43" s="4">
        <v>15</v>
      </c>
      <c r="L43" s="4"/>
      <c r="M43" s="49">
        <v>316932.5</v>
      </c>
      <c r="N43" s="108" t="s">
        <v>440</v>
      </c>
    </row>
    <row r="44" spans="2:14" x14ac:dyDescent="0.25">
      <c r="B44" s="4" t="s">
        <v>228</v>
      </c>
      <c r="C44" s="4"/>
      <c r="D44" s="4"/>
      <c r="E44" s="4" t="s">
        <v>321</v>
      </c>
      <c r="F44" s="49"/>
      <c r="G44" s="49"/>
      <c r="H44" s="4"/>
      <c r="I44" s="49"/>
      <c r="J44" s="49"/>
      <c r="K44" s="4">
        <v>15</v>
      </c>
      <c r="L44" s="4"/>
      <c r="M44" s="49">
        <v>46773.719999999987</v>
      </c>
      <c r="N44" s="108" t="s">
        <v>440</v>
      </c>
    </row>
    <row r="45" spans="2:14" x14ac:dyDescent="0.25">
      <c r="B45" s="4" t="s">
        <v>217</v>
      </c>
      <c r="C45" s="4"/>
      <c r="D45" s="4"/>
      <c r="E45" s="4" t="s">
        <v>318</v>
      </c>
      <c r="F45" s="49"/>
      <c r="G45" s="49"/>
      <c r="H45" s="4"/>
      <c r="I45" s="49"/>
      <c r="J45" s="49"/>
      <c r="K45" s="4">
        <v>13</v>
      </c>
      <c r="L45" s="4"/>
      <c r="M45" s="49">
        <v>21158.46</v>
      </c>
      <c r="N45" s="108" t="s">
        <v>440</v>
      </c>
    </row>
    <row r="46" spans="2:14" x14ac:dyDescent="0.25">
      <c r="B46" s="4" t="s">
        <v>347</v>
      </c>
      <c r="C46" s="4"/>
      <c r="D46" s="4"/>
      <c r="E46" s="4" t="s">
        <v>421</v>
      </c>
      <c r="F46" s="49"/>
      <c r="G46" s="49"/>
      <c r="H46" s="4"/>
      <c r="I46" s="49"/>
      <c r="J46" s="49"/>
      <c r="K46" s="4">
        <v>12</v>
      </c>
      <c r="L46" s="4"/>
      <c r="M46" s="49">
        <v>45257.75</v>
      </c>
      <c r="N46" s="108" t="s">
        <v>440</v>
      </c>
    </row>
    <row r="47" spans="2:14" x14ac:dyDescent="0.25">
      <c r="B47" s="4" t="s">
        <v>353</v>
      </c>
      <c r="C47" s="4"/>
      <c r="D47" s="4"/>
      <c r="E47" s="4" t="s">
        <v>316</v>
      </c>
      <c r="F47" s="49"/>
      <c r="G47" s="49"/>
      <c r="H47" s="4"/>
      <c r="I47" s="49"/>
      <c r="J47" s="49"/>
      <c r="K47" s="108" t="s">
        <v>440</v>
      </c>
      <c r="L47" s="4"/>
      <c r="M47" s="49">
        <v>149880.44</v>
      </c>
      <c r="N47" s="108" t="s">
        <v>440</v>
      </c>
    </row>
    <row r="48" spans="2:14" x14ac:dyDescent="0.25">
      <c r="B48" s="4" t="s">
        <v>348</v>
      </c>
      <c r="C48" s="4"/>
      <c r="D48" s="4"/>
      <c r="E48" s="4" t="s">
        <v>421</v>
      </c>
      <c r="F48" s="49"/>
      <c r="G48" s="49"/>
      <c r="H48" s="4"/>
      <c r="I48" s="49"/>
      <c r="J48" s="49"/>
      <c r="K48" s="108" t="s">
        <v>440</v>
      </c>
      <c r="L48" s="4"/>
      <c r="M48" s="49">
        <v>54880</v>
      </c>
      <c r="N48" s="108" t="s">
        <v>440</v>
      </c>
    </row>
    <row r="49" spans="2:14" x14ac:dyDescent="0.25">
      <c r="B49" s="4" t="s">
        <v>360</v>
      </c>
      <c r="C49" s="4"/>
      <c r="D49" s="4"/>
      <c r="E49" s="4" t="s">
        <v>316</v>
      </c>
      <c r="F49" s="49"/>
      <c r="G49" s="49"/>
      <c r="H49" s="4"/>
      <c r="I49" s="49"/>
      <c r="J49" s="49"/>
      <c r="K49" s="108" t="s">
        <v>440</v>
      </c>
      <c r="L49" s="4"/>
      <c r="M49" s="49">
        <v>220904.49999999994</v>
      </c>
      <c r="N49" s="108" t="s">
        <v>440</v>
      </c>
    </row>
    <row r="50" spans="2:14" x14ac:dyDescent="0.25">
      <c r="B50" s="4" t="s">
        <v>188</v>
      </c>
      <c r="C50" s="4"/>
      <c r="D50" s="4"/>
      <c r="E50" s="4" t="s">
        <v>314</v>
      </c>
      <c r="F50" s="49"/>
      <c r="G50" s="49"/>
      <c r="H50" s="4"/>
      <c r="I50" s="49"/>
      <c r="J50" s="49"/>
      <c r="K50" s="108" t="s">
        <v>440</v>
      </c>
      <c r="L50" s="4"/>
      <c r="M50" s="49">
        <v>9517.48</v>
      </c>
      <c r="N50" s="108" t="s">
        <v>440</v>
      </c>
    </row>
    <row r="51" spans="2:14" x14ac:dyDescent="0.25">
      <c r="B51" s="4" t="s">
        <v>422</v>
      </c>
      <c r="C51" s="4"/>
      <c r="D51" s="4"/>
      <c r="E51" s="4" t="s">
        <v>316</v>
      </c>
      <c r="F51" s="49"/>
      <c r="G51" s="49"/>
      <c r="H51" s="4"/>
      <c r="I51" s="49"/>
      <c r="J51" s="49"/>
      <c r="K51" s="108" t="s">
        <v>440</v>
      </c>
      <c r="L51" s="4"/>
      <c r="M51" s="49">
        <v>81725</v>
      </c>
      <c r="N51" s="108" t="s">
        <v>440</v>
      </c>
    </row>
    <row r="52" spans="2:14" x14ac:dyDescent="0.25">
      <c r="B52" s="4" t="s">
        <v>423</v>
      </c>
      <c r="C52" s="4"/>
      <c r="D52" s="4"/>
      <c r="E52" s="4" t="s">
        <v>323</v>
      </c>
      <c r="F52" s="49" t="s">
        <v>325</v>
      </c>
      <c r="G52" s="49"/>
      <c r="H52" s="4"/>
      <c r="I52" s="49"/>
      <c r="J52" s="49"/>
      <c r="K52" s="108" t="s">
        <v>440</v>
      </c>
      <c r="L52" s="4"/>
      <c r="M52" s="49">
        <v>133.86000000000001</v>
      </c>
      <c r="N52" s="108" t="s">
        <v>440</v>
      </c>
    </row>
    <row r="53" spans="2:14" x14ac:dyDescent="0.25">
      <c r="B53" s="4" t="s">
        <v>424</v>
      </c>
      <c r="C53" s="4"/>
      <c r="D53" s="4"/>
      <c r="E53" s="4" t="s">
        <v>323</v>
      </c>
      <c r="F53" s="49" t="s">
        <v>325</v>
      </c>
      <c r="G53" s="49"/>
      <c r="H53" s="4"/>
      <c r="I53" s="49"/>
      <c r="J53" s="49"/>
      <c r="K53" s="108" t="s">
        <v>440</v>
      </c>
      <c r="L53" s="4"/>
      <c r="M53" s="49">
        <v>4255.3999999999996</v>
      </c>
      <c r="N53" s="108" t="s">
        <v>440</v>
      </c>
    </row>
    <row r="54" spans="2:14" x14ac:dyDescent="0.25">
      <c r="B54" s="4" t="s">
        <v>425</v>
      </c>
      <c r="C54" s="4"/>
      <c r="D54" s="4"/>
      <c r="E54" s="4" t="s">
        <v>323</v>
      </c>
      <c r="F54" s="49" t="s">
        <v>325</v>
      </c>
      <c r="G54" s="49"/>
      <c r="H54" s="4"/>
      <c r="I54" s="49"/>
      <c r="J54" s="49"/>
      <c r="K54" s="108" t="s">
        <v>440</v>
      </c>
      <c r="L54" s="4"/>
      <c r="M54" s="49">
        <v>207.73</v>
      </c>
      <c r="N54" s="108" t="s">
        <v>440</v>
      </c>
    </row>
    <row r="55" spans="2:14" x14ac:dyDescent="0.25">
      <c r="B55" s="4" t="s">
        <v>426</v>
      </c>
      <c r="C55" s="4"/>
      <c r="D55" s="4"/>
      <c r="E55" s="4" t="s">
        <v>323</v>
      </c>
      <c r="F55" s="49" t="s">
        <v>325</v>
      </c>
      <c r="G55" s="49"/>
      <c r="H55" s="4"/>
      <c r="I55" s="49"/>
      <c r="J55" s="49"/>
      <c r="K55" s="108" t="s">
        <v>440</v>
      </c>
      <c r="L55" s="4"/>
      <c r="M55" s="49">
        <v>2913.04</v>
      </c>
      <c r="N55" s="108" t="s">
        <v>440</v>
      </c>
    </row>
    <row r="56" spans="2:14" x14ac:dyDescent="0.25">
      <c r="B56" s="4" t="s">
        <v>427</v>
      </c>
      <c r="C56" s="4"/>
      <c r="D56" s="4"/>
      <c r="E56" s="4" t="s">
        <v>421</v>
      </c>
      <c r="F56" s="49"/>
      <c r="G56" s="49"/>
      <c r="H56" s="4"/>
      <c r="I56" s="49"/>
      <c r="J56" s="49"/>
      <c r="K56" s="108" t="s">
        <v>440</v>
      </c>
      <c r="L56" s="4"/>
      <c r="M56" s="49">
        <v>6677</v>
      </c>
      <c r="N56" s="108" t="s">
        <v>440</v>
      </c>
    </row>
    <row r="57" spans="2:14" x14ac:dyDescent="0.25">
      <c r="B57" s="4" t="s">
        <v>189</v>
      </c>
      <c r="C57" s="4"/>
      <c r="D57" s="4"/>
      <c r="E57" s="4" t="s">
        <v>314</v>
      </c>
      <c r="F57" s="49"/>
      <c r="G57" s="49"/>
      <c r="H57" s="4"/>
      <c r="I57" s="49"/>
      <c r="J57" s="49"/>
      <c r="K57" s="108" t="s">
        <v>440</v>
      </c>
      <c r="L57" s="4"/>
      <c r="M57" s="49">
        <v>280.5</v>
      </c>
      <c r="N57" s="108" t="s">
        <v>440</v>
      </c>
    </row>
    <row r="58" spans="2:14" x14ac:dyDescent="0.25">
      <c r="B58" s="4" t="s">
        <v>359</v>
      </c>
      <c r="C58" s="4"/>
      <c r="D58" s="4"/>
      <c r="E58" s="4" t="s">
        <v>421</v>
      </c>
      <c r="F58" s="49"/>
      <c r="G58" s="49"/>
      <c r="H58" s="4"/>
      <c r="I58" s="49"/>
      <c r="J58" s="49"/>
      <c r="K58" s="108" t="s">
        <v>440</v>
      </c>
      <c r="L58" s="4"/>
      <c r="M58" s="49">
        <v>80000</v>
      </c>
      <c r="N58" s="4"/>
    </row>
    <row r="59" spans="2:14" x14ac:dyDescent="0.25">
      <c r="B59" s="4"/>
      <c r="C59" s="4"/>
      <c r="D59" s="4"/>
      <c r="E59" s="4"/>
      <c r="F59" s="49"/>
      <c r="G59" s="49"/>
      <c r="H59" s="4"/>
      <c r="I59" s="49"/>
      <c r="J59" s="49"/>
      <c r="K59" s="4"/>
      <c r="L59" s="4"/>
      <c r="M59" s="49"/>
      <c r="N59" s="4"/>
    </row>
    <row r="60" spans="2:14" x14ac:dyDescent="0.25">
      <c r="B60" s="4"/>
      <c r="C60" s="4"/>
      <c r="D60" s="4"/>
      <c r="E60" s="4"/>
      <c r="F60" s="49"/>
      <c r="G60" s="49"/>
      <c r="H60" s="4"/>
      <c r="I60" s="49"/>
      <c r="J60" s="49"/>
      <c r="K60" s="4"/>
      <c r="L60" s="4"/>
      <c r="M60" s="49"/>
      <c r="N60" s="4"/>
    </row>
    <row r="61" spans="2:14" x14ac:dyDescent="0.25">
      <c r="B61" s="4"/>
      <c r="C61" s="4"/>
      <c r="D61" s="4"/>
      <c r="E61" s="4"/>
      <c r="F61" s="49"/>
      <c r="G61" s="49"/>
      <c r="H61" s="4"/>
      <c r="I61" s="49"/>
      <c r="J61" s="49"/>
      <c r="K61" s="4"/>
      <c r="L61" s="4"/>
      <c r="M61" s="49"/>
      <c r="N61" s="4"/>
    </row>
    <row r="62" spans="2:14" x14ac:dyDescent="0.25">
      <c r="B62" s="4"/>
      <c r="C62" s="4"/>
      <c r="D62" s="4"/>
      <c r="E62" s="4"/>
      <c r="F62" s="49"/>
      <c r="G62" s="49"/>
      <c r="H62" s="4"/>
      <c r="I62" s="49"/>
      <c r="J62" s="49"/>
      <c r="K62" s="4"/>
      <c r="L62" s="4"/>
      <c r="M62" s="49"/>
      <c r="N62" s="4"/>
    </row>
    <row r="63" spans="2:14" x14ac:dyDescent="0.25">
      <c r="B63" s="4"/>
      <c r="C63" s="4"/>
      <c r="D63" s="4"/>
      <c r="E63" s="4"/>
      <c r="F63" s="49"/>
      <c r="G63" s="49"/>
      <c r="H63" s="4"/>
      <c r="I63" s="49"/>
      <c r="J63" s="49"/>
      <c r="K63" s="4"/>
      <c r="L63" s="4"/>
      <c r="M63" s="49"/>
      <c r="N63" s="4"/>
    </row>
    <row r="64" spans="2:14" x14ac:dyDescent="0.25">
      <c r="B64" s="4"/>
      <c r="C64" s="4"/>
      <c r="D64" s="4"/>
      <c r="E64" s="4"/>
      <c r="F64" s="49"/>
      <c r="G64" s="49"/>
      <c r="H64" s="4"/>
      <c r="I64" s="49"/>
      <c r="J64" s="49"/>
      <c r="K64" s="4"/>
      <c r="L64" s="4"/>
      <c r="M64" s="49"/>
      <c r="N64" s="4"/>
    </row>
    <row r="65" spans="2:14" x14ac:dyDescent="0.25">
      <c r="B65" s="4"/>
      <c r="C65" s="4"/>
      <c r="D65" s="4"/>
      <c r="E65" s="4"/>
      <c r="F65" s="49"/>
      <c r="G65" s="49"/>
      <c r="H65" s="4"/>
      <c r="I65" s="49"/>
      <c r="J65" s="49"/>
      <c r="K65" s="4"/>
      <c r="L65" s="4"/>
      <c r="M65" s="49"/>
      <c r="N65" s="4"/>
    </row>
    <row r="66" spans="2:14" x14ac:dyDescent="0.25">
      <c r="B66" s="4"/>
      <c r="C66" s="4"/>
      <c r="D66" s="4"/>
      <c r="E66" s="4"/>
      <c r="F66" s="49"/>
      <c r="G66" s="49"/>
      <c r="H66" s="4"/>
      <c r="I66" s="49"/>
      <c r="J66" s="49"/>
      <c r="K66" s="4"/>
      <c r="L66" s="4"/>
      <c r="M66" s="49"/>
      <c r="N66" s="4"/>
    </row>
    <row r="67" spans="2:14" x14ac:dyDescent="0.25">
      <c r="B67" s="4"/>
      <c r="C67" s="4"/>
      <c r="D67" s="4"/>
      <c r="E67" s="4"/>
      <c r="F67" s="49"/>
      <c r="G67" s="49"/>
      <c r="H67" s="4"/>
      <c r="I67" s="49"/>
      <c r="J67" s="49"/>
      <c r="K67" s="4"/>
      <c r="L67" s="4"/>
      <c r="M67" s="49"/>
      <c r="N67" s="4"/>
    </row>
    <row r="68" spans="2:14" x14ac:dyDescent="0.25">
      <c r="B68" s="4"/>
      <c r="C68" s="4"/>
      <c r="D68" s="4"/>
      <c r="E68" s="4"/>
      <c r="F68" s="49"/>
      <c r="G68" s="49"/>
      <c r="H68" s="4"/>
      <c r="I68" s="49"/>
      <c r="J68" s="49"/>
      <c r="K68" s="4"/>
      <c r="L68" s="4"/>
      <c r="M68" s="49"/>
      <c r="N68" s="4"/>
    </row>
    <row r="69" spans="2:14" x14ac:dyDescent="0.25">
      <c r="B69" s="4"/>
      <c r="C69" s="4"/>
      <c r="D69" s="4"/>
      <c r="E69" s="4"/>
      <c r="F69" s="49"/>
      <c r="G69" s="49"/>
      <c r="H69" s="4"/>
      <c r="I69" s="49"/>
      <c r="J69" s="49"/>
      <c r="K69" s="4"/>
      <c r="L69" s="4"/>
      <c r="M69" s="49"/>
      <c r="N69" s="4"/>
    </row>
    <row r="70" spans="2:14" x14ac:dyDescent="0.25">
      <c r="B70" s="4"/>
      <c r="C70" s="4"/>
      <c r="D70" s="4"/>
      <c r="E70" s="4"/>
      <c r="F70" s="49"/>
      <c r="G70" s="49"/>
      <c r="H70" s="4"/>
      <c r="I70" s="49"/>
      <c r="J70" s="49"/>
      <c r="K70" s="4"/>
      <c r="L70" s="4"/>
      <c r="M70" s="49"/>
      <c r="N70" s="4"/>
    </row>
    <row r="71" spans="2:14" x14ac:dyDescent="0.25">
      <c r="B71" s="4"/>
      <c r="C71" s="4"/>
      <c r="D71" s="4"/>
      <c r="E71" s="4"/>
      <c r="F71" s="49"/>
      <c r="G71" s="49"/>
      <c r="H71" s="4"/>
      <c r="I71" s="49"/>
      <c r="J71" s="49"/>
      <c r="K71" s="4"/>
      <c r="L71" s="4"/>
      <c r="M71" s="49"/>
      <c r="N71" s="4"/>
    </row>
    <row r="72" spans="2:14" x14ac:dyDescent="0.25">
      <c r="B72" s="4"/>
      <c r="C72" s="4"/>
      <c r="D72" s="4"/>
      <c r="E72" s="4"/>
      <c r="F72" s="49"/>
      <c r="G72" s="49"/>
      <c r="H72" s="4"/>
      <c r="I72" s="49"/>
      <c r="J72" s="49"/>
      <c r="K72" s="4"/>
      <c r="L72" s="4"/>
      <c r="M72" s="49"/>
      <c r="N72" s="4"/>
    </row>
    <row r="73" spans="2:14" s="8" customFormat="1" x14ac:dyDescent="0.25">
      <c r="B73" s="4"/>
      <c r="C73" s="4"/>
      <c r="D73" s="4"/>
      <c r="E73" s="4"/>
      <c r="F73" s="49"/>
      <c r="G73" s="49"/>
      <c r="H73" s="4"/>
      <c r="I73" s="49"/>
      <c r="J73" s="49"/>
      <c r="K73" s="4"/>
      <c r="L73" s="4"/>
      <c r="M73" s="49"/>
      <c r="N73" s="4"/>
    </row>
    <row r="74" spans="2:14" s="8" customFormat="1" x14ac:dyDescent="0.25">
      <c r="B74" s="4"/>
      <c r="C74" s="4"/>
      <c r="D74" s="4"/>
      <c r="E74" s="4"/>
      <c r="F74" s="49"/>
      <c r="G74" s="49"/>
      <c r="H74" s="4"/>
      <c r="I74" s="49"/>
      <c r="J74" s="49"/>
      <c r="K74" s="4"/>
      <c r="L74" s="4"/>
      <c r="M74" s="49"/>
      <c r="N74" s="4"/>
    </row>
    <row r="75" spans="2:14" s="8" customFormat="1" x14ac:dyDescent="0.25">
      <c r="B75" s="4"/>
      <c r="C75" s="4"/>
      <c r="D75" s="4"/>
      <c r="E75" s="4"/>
      <c r="F75" s="49"/>
      <c r="G75" s="49"/>
      <c r="H75" s="4"/>
      <c r="I75" s="49"/>
      <c r="J75" s="49"/>
      <c r="K75" s="4"/>
      <c r="L75" s="4"/>
      <c r="M75" s="49"/>
      <c r="N75" s="4"/>
    </row>
    <row r="76" spans="2:14" s="8" customFormat="1" x14ac:dyDescent="0.25">
      <c r="B76" s="4"/>
      <c r="C76" s="4"/>
      <c r="D76" s="4"/>
      <c r="E76" s="4"/>
      <c r="F76" s="49"/>
      <c r="G76" s="49"/>
      <c r="H76" s="4"/>
      <c r="I76" s="49"/>
      <c r="J76" s="49"/>
      <c r="K76" s="4"/>
      <c r="L76" s="4"/>
      <c r="M76" s="49"/>
      <c r="N76" s="4"/>
    </row>
    <row r="77" spans="2:14" s="8" customFormat="1" x14ac:dyDescent="0.25">
      <c r="B77" s="4"/>
      <c r="C77" s="4"/>
      <c r="D77" s="4"/>
      <c r="E77" s="4"/>
      <c r="F77" s="49"/>
      <c r="G77" s="49"/>
      <c r="H77" s="4"/>
      <c r="I77" s="49"/>
      <c r="J77" s="49"/>
      <c r="K77" s="4"/>
      <c r="L77" s="4"/>
      <c r="M77" s="49"/>
      <c r="N77" s="4"/>
    </row>
    <row r="78" spans="2:14" s="8" customFormat="1" x14ac:dyDescent="0.25">
      <c r="B78" s="4"/>
      <c r="C78" s="4"/>
      <c r="D78" s="4"/>
      <c r="E78" s="4"/>
      <c r="F78" s="49"/>
      <c r="G78" s="49"/>
      <c r="H78" s="4"/>
      <c r="I78" s="49"/>
      <c r="J78" s="49"/>
      <c r="K78" s="4"/>
      <c r="L78" s="4"/>
      <c r="M78" s="49"/>
      <c r="N78" s="4"/>
    </row>
    <row r="79" spans="2:14" s="8" customFormat="1" x14ac:dyDescent="0.25">
      <c r="B79" s="4"/>
      <c r="C79" s="4"/>
      <c r="D79" s="4"/>
      <c r="E79" s="4"/>
      <c r="F79" s="49"/>
      <c r="G79" s="49"/>
      <c r="H79" s="4"/>
      <c r="I79" s="49"/>
      <c r="J79" s="49"/>
      <c r="K79" s="4"/>
      <c r="L79" s="4"/>
      <c r="M79" s="49"/>
      <c r="N79" s="4"/>
    </row>
    <row r="80" spans="2:14" s="8" customFormat="1" x14ac:dyDescent="0.25">
      <c r="B80" s="4"/>
      <c r="C80" s="4"/>
      <c r="D80" s="4"/>
      <c r="E80" s="4"/>
      <c r="F80" s="49"/>
      <c r="G80" s="49"/>
      <c r="H80" s="4"/>
      <c r="I80" s="49"/>
      <c r="J80" s="49"/>
      <c r="K80" s="4"/>
      <c r="L80" s="4"/>
      <c r="M80" s="49"/>
      <c r="N80" s="4"/>
    </row>
    <row r="81" spans="2:14" x14ac:dyDescent="0.25">
      <c r="B81" s="4"/>
      <c r="C81" s="4"/>
      <c r="D81" s="4"/>
      <c r="E81" s="4"/>
      <c r="F81" s="49"/>
      <c r="G81" s="49"/>
      <c r="H81" s="4"/>
      <c r="I81" s="49"/>
      <c r="J81" s="49"/>
      <c r="K81" s="4"/>
      <c r="L81" s="4"/>
      <c r="M81" s="49"/>
      <c r="N81" s="4"/>
    </row>
  </sheetData>
  <mergeCells count="1">
    <mergeCell ref="B3:E3"/>
  </mergeCells>
  <pageMargins left="0.7" right="0.7" top="0.75" bottom="0.75" header="0.3" footer="0.3"/>
  <pageSetup paperSize="8" scale="56"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Variabelen!$A$2:$A$9</xm:f>
          </x14:formula1>
          <xm:sqref>H6:H81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N148"/>
  <sheetViews>
    <sheetView workbookViewId="0">
      <selection activeCell="A6" sqref="A6"/>
    </sheetView>
  </sheetViews>
  <sheetFormatPr defaultRowHeight="15" x14ac:dyDescent="0.25"/>
  <cols>
    <col min="1" max="1" width="4.5703125" customWidth="1"/>
    <col min="2" max="2" width="37.5703125" customWidth="1"/>
    <col min="3" max="3" width="22.85546875" customWidth="1"/>
    <col min="4" max="4" width="40" customWidth="1"/>
    <col min="5" max="5" width="35.7109375" bestFit="1" customWidth="1"/>
    <col min="6" max="6" width="20.28515625" bestFit="1" customWidth="1"/>
    <col min="7" max="7" width="20.85546875" customWidth="1"/>
    <col min="8" max="8" width="18.85546875" customWidth="1"/>
    <col min="9" max="9" width="13.28515625" style="48" bestFit="1" customWidth="1"/>
    <col min="10" max="10" width="21.140625" style="48" bestFit="1" customWidth="1"/>
    <col min="11" max="11" width="27.85546875" bestFit="1" customWidth="1"/>
    <col min="12" max="12" width="24.5703125" bestFit="1" customWidth="1"/>
    <col min="13" max="13" width="19.140625" style="48" bestFit="1" customWidth="1"/>
    <col min="14" max="14" width="38" bestFit="1" customWidth="1"/>
  </cols>
  <sheetData>
    <row r="1" spans="2:14" x14ac:dyDescent="0.25">
      <c r="B1" s="11" t="s">
        <v>67</v>
      </c>
      <c r="C1" s="11"/>
      <c r="D1" s="12"/>
      <c r="E1" s="12"/>
      <c r="F1" s="12"/>
      <c r="G1" s="12"/>
      <c r="H1" s="12"/>
      <c r="I1" s="45"/>
      <c r="J1" s="45"/>
      <c r="K1" s="13"/>
      <c r="L1" s="13"/>
      <c r="M1" s="45"/>
      <c r="N1" s="13"/>
    </row>
    <row r="2" spans="2:14" s="8" customFormat="1" x14ac:dyDescent="0.25">
      <c r="B2" s="14"/>
      <c r="C2" s="14"/>
      <c r="D2" s="15"/>
      <c r="E2" s="15"/>
      <c r="F2" s="15"/>
      <c r="G2" s="15"/>
      <c r="H2" s="15"/>
      <c r="I2" s="55"/>
      <c r="J2" s="46"/>
      <c r="K2" s="16"/>
      <c r="L2" s="16"/>
      <c r="M2" s="46"/>
      <c r="N2" s="16"/>
    </row>
    <row r="3" spans="2:14" ht="107.25" customHeight="1" x14ac:dyDescent="0.25">
      <c r="B3" s="185" t="s">
        <v>154</v>
      </c>
      <c r="C3" s="185"/>
      <c r="D3" s="185"/>
      <c r="E3" s="185"/>
      <c r="F3" s="82"/>
      <c r="G3" s="85"/>
      <c r="H3" s="48"/>
      <c r="J3" s="102"/>
      <c r="K3" s="41"/>
      <c r="N3" s="1"/>
    </row>
    <row r="4" spans="2:14" x14ac:dyDescent="0.25">
      <c r="H4" s="48"/>
      <c r="K4" s="1"/>
      <c r="L4" s="1"/>
      <c r="M4" s="47"/>
      <c r="N4" s="1"/>
    </row>
    <row r="5" spans="2:14" s="64" customFormat="1" ht="35.25" thickBot="1" x14ac:dyDescent="0.35">
      <c r="B5" s="61" t="s">
        <v>73</v>
      </c>
      <c r="C5" s="61" t="s">
        <v>103</v>
      </c>
      <c r="D5" s="61" t="s">
        <v>82</v>
      </c>
      <c r="E5" s="61" t="s">
        <v>121</v>
      </c>
      <c r="F5" s="61" t="s">
        <v>108</v>
      </c>
      <c r="G5" s="61" t="s">
        <v>109</v>
      </c>
      <c r="H5" s="62" t="s">
        <v>15</v>
      </c>
      <c r="I5" s="63" t="s">
        <v>51</v>
      </c>
      <c r="J5" s="63" t="s">
        <v>77</v>
      </c>
      <c r="K5" s="61" t="s">
        <v>50</v>
      </c>
      <c r="L5" s="61" t="s">
        <v>47</v>
      </c>
      <c r="M5" s="63" t="s">
        <v>48</v>
      </c>
      <c r="N5" s="61" t="s">
        <v>49</v>
      </c>
    </row>
    <row r="6" spans="2:14" ht="15.75" thickTop="1" x14ac:dyDescent="0.25">
      <c r="B6" s="4" t="s">
        <v>183</v>
      </c>
      <c r="C6" s="4"/>
      <c r="D6" s="4"/>
      <c r="E6" s="4" t="s">
        <v>314</v>
      </c>
      <c r="F6" s="49"/>
      <c r="G6" s="49"/>
      <c r="H6" s="4"/>
      <c r="I6" s="49"/>
      <c r="J6" s="49"/>
      <c r="K6" s="4">
        <v>1205</v>
      </c>
      <c r="L6" s="4"/>
      <c r="M6" s="49">
        <v>2748240.5199999996</v>
      </c>
      <c r="N6" s="4">
        <v>14</v>
      </c>
    </row>
    <row r="7" spans="2:14" x14ac:dyDescent="0.25">
      <c r="B7" s="4" t="s">
        <v>326</v>
      </c>
      <c r="C7" s="4"/>
      <c r="D7" s="4"/>
      <c r="E7" s="4" t="s">
        <v>314</v>
      </c>
      <c r="F7" s="49"/>
      <c r="G7" s="49"/>
      <c r="H7" s="4"/>
      <c r="I7" s="49"/>
      <c r="J7" s="49"/>
      <c r="K7" s="4">
        <v>544</v>
      </c>
      <c r="L7" s="4"/>
      <c r="M7" s="49">
        <v>1567656.0200000005</v>
      </c>
      <c r="N7" s="4">
        <v>10</v>
      </c>
    </row>
    <row r="8" spans="2:14" x14ac:dyDescent="0.25">
      <c r="B8" s="4" t="s">
        <v>187</v>
      </c>
      <c r="C8" s="4"/>
      <c r="D8" s="4"/>
      <c r="E8" s="4" t="s">
        <v>314</v>
      </c>
      <c r="F8" s="49"/>
      <c r="G8" s="49"/>
      <c r="H8" s="4"/>
      <c r="I8" s="49"/>
      <c r="J8" s="49"/>
      <c r="K8" s="4">
        <v>455</v>
      </c>
      <c r="L8" s="4"/>
      <c r="M8" s="49">
        <v>2788439.7800000012</v>
      </c>
      <c r="N8" s="4">
        <v>13</v>
      </c>
    </row>
    <row r="9" spans="2:14" x14ac:dyDescent="0.25">
      <c r="B9" s="4" t="s">
        <v>188</v>
      </c>
      <c r="C9" s="4"/>
      <c r="D9" s="4"/>
      <c r="E9" s="4" t="s">
        <v>314</v>
      </c>
      <c r="F9" s="49"/>
      <c r="G9" s="49"/>
      <c r="H9" s="4"/>
      <c r="I9" s="49"/>
      <c r="J9" s="49"/>
      <c r="K9" s="4">
        <v>328</v>
      </c>
      <c r="L9" s="4"/>
      <c r="M9" s="49">
        <v>337358.16999999969</v>
      </c>
      <c r="N9" s="4">
        <v>10</v>
      </c>
    </row>
    <row r="10" spans="2:14" x14ac:dyDescent="0.25">
      <c r="B10" s="4" t="s">
        <v>186</v>
      </c>
      <c r="C10" s="4"/>
      <c r="D10" s="4"/>
      <c r="E10" s="4" t="s">
        <v>314</v>
      </c>
      <c r="F10" s="49"/>
      <c r="G10" s="49"/>
      <c r="H10" s="4"/>
      <c r="I10" s="49"/>
      <c r="J10" s="49"/>
      <c r="K10" s="4">
        <v>323</v>
      </c>
      <c r="L10" s="4"/>
      <c r="M10" s="49">
        <v>1786503.1799999992</v>
      </c>
      <c r="N10" s="4">
        <v>14</v>
      </c>
    </row>
    <row r="11" spans="2:14" x14ac:dyDescent="0.25">
      <c r="B11" s="4" t="s">
        <v>185</v>
      </c>
      <c r="C11" s="4"/>
      <c r="D11" s="4"/>
      <c r="E11" s="4" t="s">
        <v>314</v>
      </c>
      <c r="F11" s="49"/>
      <c r="G11" s="49"/>
      <c r="H11" s="4"/>
      <c r="I11" s="49"/>
      <c r="J11" s="49"/>
      <c r="K11" s="4">
        <v>284</v>
      </c>
      <c r="L11" s="4"/>
      <c r="M11" s="49">
        <v>1591274.0000000009</v>
      </c>
      <c r="N11" s="4">
        <v>14</v>
      </c>
    </row>
    <row r="12" spans="2:14" x14ac:dyDescent="0.25">
      <c r="B12" s="4" t="s">
        <v>238</v>
      </c>
      <c r="C12" s="4"/>
      <c r="D12" s="4"/>
      <c r="E12" s="4" t="s">
        <v>314</v>
      </c>
      <c r="F12" s="49"/>
      <c r="G12" s="49"/>
      <c r="H12" s="4"/>
      <c r="I12" s="49"/>
      <c r="J12" s="49"/>
      <c r="K12" s="4">
        <v>268</v>
      </c>
      <c r="L12" s="4"/>
      <c r="M12" s="49">
        <v>285981.8</v>
      </c>
      <c r="N12" s="4">
        <v>11</v>
      </c>
    </row>
    <row r="13" spans="2:14" x14ac:dyDescent="0.25">
      <c r="B13" s="4" t="s">
        <v>327</v>
      </c>
      <c r="C13" s="4"/>
      <c r="D13" s="4"/>
      <c r="E13" s="4" t="s">
        <v>314</v>
      </c>
      <c r="F13" s="49"/>
      <c r="G13" s="49"/>
      <c r="H13" s="4"/>
      <c r="I13" s="49"/>
      <c r="J13" s="49"/>
      <c r="K13" s="4">
        <v>227</v>
      </c>
      <c r="L13" s="4"/>
      <c r="M13" s="49">
        <v>1252214.1500000001</v>
      </c>
      <c r="N13" s="108" t="s">
        <v>440</v>
      </c>
    </row>
    <row r="14" spans="2:14" x14ac:dyDescent="0.25">
      <c r="B14" s="4" t="s">
        <v>192</v>
      </c>
      <c r="C14" s="4"/>
      <c r="D14" s="4"/>
      <c r="E14" s="4" t="s">
        <v>316</v>
      </c>
      <c r="F14" s="49"/>
      <c r="G14" s="49"/>
      <c r="H14" s="4"/>
      <c r="I14" s="49"/>
      <c r="J14" s="49"/>
      <c r="K14" s="4">
        <v>200</v>
      </c>
      <c r="L14" s="4"/>
      <c r="M14" s="49">
        <v>1821192.9500000032</v>
      </c>
      <c r="N14" s="108" t="s">
        <v>440</v>
      </c>
    </row>
    <row r="15" spans="2:14" x14ac:dyDescent="0.25">
      <c r="B15" s="4" t="s">
        <v>189</v>
      </c>
      <c r="C15" s="4"/>
      <c r="D15" s="4"/>
      <c r="E15" s="4" t="s">
        <v>314</v>
      </c>
      <c r="F15" s="49"/>
      <c r="G15" s="49"/>
      <c r="H15" s="4"/>
      <c r="I15" s="49"/>
      <c r="J15" s="49"/>
      <c r="K15" s="4">
        <v>194</v>
      </c>
      <c r="L15" s="4"/>
      <c r="M15" s="49">
        <v>118289.91000000002</v>
      </c>
      <c r="N15" s="108" t="s">
        <v>440</v>
      </c>
    </row>
    <row r="16" spans="2:14" x14ac:dyDescent="0.25">
      <c r="B16" s="4" t="s">
        <v>328</v>
      </c>
      <c r="C16" s="4"/>
      <c r="D16" s="4"/>
      <c r="E16" s="4" t="s">
        <v>314</v>
      </c>
      <c r="F16" s="49"/>
      <c r="G16" s="49"/>
      <c r="H16" s="4"/>
      <c r="I16" s="49"/>
      <c r="J16" s="49"/>
      <c r="K16" s="4">
        <v>148</v>
      </c>
      <c r="L16" s="4"/>
      <c r="M16" s="49">
        <v>68150.489999999991</v>
      </c>
      <c r="N16" s="108" t="s">
        <v>440</v>
      </c>
    </row>
    <row r="17" spans="2:14" x14ac:dyDescent="0.25">
      <c r="B17" s="4" t="s">
        <v>196</v>
      </c>
      <c r="C17" s="4"/>
      <c r="D17" s="4"/>
      <c r="E17" s="4" t="s">
        <v>314</v>
      </c>
      <c r="F17" s="49"/>
      <c r="G17" s="49"/>
      <c r="H17" s="4"/>
      <c r="I17" s="49"/>
      <c r="J17" s="49"/>
      <c r="K17" s="4">
        <v>133</v>
      </c>
      <c r="L17" s="4"/>
      <c r="M17" s="49">
        <v>92622.299999999988</v>
      </c>
      <c r="N17" s="108" t="s">
        <v>440</v>
      </c>
    </row>
    <row r="18" spans="2:14" x14ac:dyDescent="0.25">
      <c r="B18" s="4" t="s">
        <v>329</v>
      </c>
      <c r="C18" s="4"/>
      <c r="D18" s="4"/>
      <c r="E18" s="4" t="s">
        <v>319</v>
      </c>
      <c r="F18" s="49"/>
      <c r="G18" s="49"/>
      <c r="H18" s="4"/>
      <c r="I18" s="49"/>
      <c r="J18" s="49"/>
      <c r="K18" s="4">
        <v>133</v>
      </c>
      <c r="L18" s="4"/>
      <c r="M18" s="49">
        <v>1249768.8800000004</v>
      </c>
      <c r="N18" s="108" t="s">
        <v>440</v>
      </c>
    </row>
    <row r="19" spans="2:14" x14ac:dyDescent="0.25">
      <c r="B19" s="4" t="s">
        <v>197</v>
      </c>
      <c r="C19" s="4"/>
      <c r="D19" s="4"/>
      <c r="E19" s="4" t="s">
        <v>318</v>
      </c>
      <c r="F19" s="49"/>
      <c r="G19" s="49"/>
      <c r="H19" s="4"/>
      <c r="I19" s="49"/>
      <c r="J19" s="49"/>
      <c r="K19" s="4">
        <v>124</v>
      </c>
      <c r="L19" s="4"/>
      <c r="M19" s="49">
        <v>166760.45999999993</v>
      </c>
      <c r="N19" s="108" t="s">
        <v>440</v>
      </c>
    </row>
    <row r="20" spans="2:14" x14ac:dyDescent="0.25">
      <c r="B20" s="4" t="s">
        <v>210</v>
      </c>
      <c r="C20" s="4"/>
      <c r="D20" s="4"/>
      <c r="E20" s="4" t="s">
        <v>321</v>
      </c>
      <c r="F20" s="49"/>
      <c r="G20" s="49"/>
      <c r="H20" s="4"/>
      <c r="I20" s="49"/>
      <c r="J20" s="49"/>
      <c r="K20" s="4">
        <v>112</v>
      </c>
      <c r="L20" s="4"/>
      <c r="M20" s="49">
        <v>755295.86999999976</v>
      </c>
      <c r="N20" s="108" t="s">
        <v>440</v>
      </c>
    </row>
    <row r="21" spans="2:14" x14ac:dyDescent="0.25">
      <c r="B21" s="4" t="s">
        <v>330</v>
      </c>
      <c r="C21" s="4"/>
      <c r="D21" s="4"/>
      <c r="E21" s="4" t="s">
        <v>316</v>
      </c>
      <c r="F21" s="49"/>
      <c r="G21" s="49"/>
      <c r="H21" s="4"/>
      <c r="I21" s="49"/>
      <c r="J21" s="49"/>
      <c r="K21" s="4">
        <v>102</v>
      </c>
      <c r="L21" s="4"/>
      <c r="M21" s="49">
        <v>2402828.0799999954</v>
      </c>
      <c r="N21" s="108" t="s">
        <v>440</v>
      </c>
    </row>
    <row r="22" spans="2:14" x14ac:dyDescent="0.25">
      <c r="B22" s="4" t="s">
        <v>331</v>
      </c>
      <c r="C22" s="4"/>
      <c r="D22" s="4"/>
      <c r="E22" s="4" t="s">
        <v>314</v>
      </c>
      <c r="F22" s="49"/>
      <c r="G22" s="49"/>
      <c r="H22" s="4"/>
      <c r="I22" s="49"/>
      <c r="J22" s="49"/>
      <c r="K22" s="4">
        <v>98</v>
      </c>
      <c r="L22" s="4"/>
      <c r="M22" s="49">
        <v>654337.2999999997</v>
      </c>
      <c r="N22" s="108" t="s">
        <v>440</v>
      </c>
    </row>
    <row r="23" spans="2:14" x14ac:dyDescent="0.25">
      <c r="B23" s="4" t="s">
        <v>232</v>
      </c>
      <c r="C23" s="4"/>
      <c r="D23" s="4"/>
      <c r="E23" s="4" t="s">
        <v>314</v>
      </c>
      <c r="F23" s="49"/>
      <c r="G23" s="49"/>
      <c r="H23" s="4"/>
      <c r="I23" s="49"/>
      <c r="J23" s="49"/>
      <c r="K23" s="4">
        <v>94</v>
      </c>
      <c r="L23" s="4"/>
      <c r="M23" s="49">
        <v>66234.84</v>
      </c>
      <c r="N23" s="108" t="s">
        <v>440</v>
      </c>
    </row>
    <row r="24" spans="2:14" x14ac:dyDescent="0.25">
      <c r="B24" s="4" t="s">
        <v>204</v>
      </c>
      <c r="C24" s="4"/>
      <c r="D24" s="4"/>
      <c r="E24" s="4" t="s">
        <v>314</v>
      </c>
      <c r="F24" s="49"/>
      <c r="G24" s="49"/>
      <c r="H24" s="4"/>
      <c r="I24" s="49"/>
      <c r="J24" s="49"/>
      <c r="K24" s="4">
        <v>93</v>
      </c>
      <c r="L24" s="4"/>
      <c r="M24" s="49">
        <v>1118846.6266999999</v>
      </c>
      <c r="N24" s="4">
        <v>14</v>
      </c>
    </row>
    <row r="25" spans="2:14" x14ac:dyDescent="0.25">
      <c r="B25" s="4" t="s">
        <v>201</v>
      </c>
      <c r="C25" s="4"/>
      <c r="D25" s="4"/>
      <c r="E25" s="4" t="s">
        <v>319</v>
      </c>
      <c r="F25" s="49"/>
      <c r="G25" s="49"/>
      <c r="H25" s="4"/>
      <c r="I25" s="49"/>
      <c r="J25" s="49"/>
      <c r="K25" s="4">
        <v>89</v>
      </c>
      <c r="L25" s="4"/>
      <c r="M25" s="49">
        <v>492500.39999999991</v>
      </c>
      <c r="N25" s="4">
        <v>10</v>
      </c>
    </row>
    <row r="26" spans="2:14" x14ac:dyDescent="0.25">
      <c r="B26" s="4" t="s">
        <v>332</v>
      </c>
      <c r="C26" s="4"/>
      <c r="D26" s="4"/>
      <c r="E26" s="4" t="s">
        <v>314</v>
      </c>
      <c r="F26" s="49"/>
      <c r="G26" s="49"/>
      <c r="H26" s="4"/>
      <c r="I26" s="49"/>
      <c r="J26" s="49"/>
      <c r="K26" s="4">
        <v>89</v>
      </c>
      <c r="L26" s="4"/>
      <c r="M26" s="49">
        <v>41904.28</v>
      </c>
      <c r="N26" s="108" t="s">
        <v>440</v>
      </c>
    </row>
    <row r="27" spans="2:14" x14ac:dyDescent="0.25">
      <c r="B27" s="4" t="s">
        <v>191</v>
      </c>
      <c r="C27" s="4"/>
      <c r="D27" s="4"/>
      <c r="E27" s="4" t="s">
        <v>315</v>
      </c>
      <c r="F27" s="49"/>
      <c r="G27" s="49"/>
      <c r="H27" s="4"/>
      <c r="I27" s="49"/>
      <c r="J27" s="49"/>
      <c r="K27" s="4">
        <v>84</v>
      </c>
      <c r="L27" s="4"/>
      <c r="M27" s="49">
        <v>417345.55999999749</v>
      </c>
      <c r="N27" s="108" t="s">
        <v>440</v>
      </c>
    </row>
    <row r="28" spans="2:14" x14ac:dyDescent="0.25">
      <c r="B28" s="4" t="s">
        <v>215</v>
      </c>
      <c r="C28" s="4"/>
      <c r="D28" s="4"/>
      <c r="E28" s="4" t="s">
        <v>321</v>
      </c>
      <c r="F28" s="49"/>
      <c r="G28" s="49"/>
      <c r="H28" s="4"/>
      <c r="I28" s="49"/>
      <c r="J28" s="49"/>
      <c r="K28" s="4">
        <v>80</v>
      </c>
      <c r="L28" s="4"/>
      <c r="M28" s="49">
        <v>304290.8000000001</v>
      </c>
      <c r="N28" s="108" t="s">
        <v>440</v>
      </c>
    </row>
    <row r="29" spans="2:14" x14ac:dyDescent="0.25">
      <c r="B29" s="4" t="s">
        <v>333</v>
      </c>
      <c r="C29" s="4"/>
      <c r="D29" s="4"/>
      <c r="E29" s="4" t="s">
        <v>421</v>
      </c>
      <c r="F29" s="49"/>
      <c r="G29" s="49"/>
      <c r="H29" s="4"/>
      <c r="I29" s="49"/>
      <c r="J29" s="49"/>
      <c r="K29" s="4">
        <v>68</v>
      </c>
      <c r="L29" s="4"/>
      <c r="M29" s="49">
        <v>108077.91999999994</v>
      </c>
      <c r="N29" s="108" t="s">
        <v>440</v>
      </c>
    </row>
    <row r="30" spans="2:14" x14ac:dyDescent="0.25">
      <c r="B30" s="4" t="s">
        <v>208</v>
      </c>
      <c r="C30" s="4"/>
      <c r="D30" s="4"/>
      <c r="E30" s="4" t="s">
        <v>317</v>
      </c>
      <c r="F30" s="49"/>
      <c r="G30" s="49"/>
      <c r="H30" s="4"/>
      <c r="I30" s="49"/>
      <c r="J30" s="49"/>
      <c r="K30" s="4">
        <v>66</v>
      </c>
      <c r="L30" s="4"/>
      <c r="M30" s="49">
        <v>107803.15000000004</v>
      </c>
      <c r="N30" s="108" t="s">
        <v>440</v>
      </c>
    </row>
    <row r="31" spans="2:14" x14ac:dyDescent="0.25">
      <c r="B31" s="4" t="s">
        <v>334</v>
      </c>
      <c r="C31" s="4"/>
      <c r="D31" s="4"/>
      <c r="E31" s="4" t="s">
        <v>314</v>
      </c>
      <c r="F31" s="49"/>
      <c r="G31" s="49"/>
      <c r="H31" s="4"/>
      <c r="I31" s="49"/>
      <c r="J31" s="49"/>
      <c r="K31" s="4">
        <v>65</v>
      </c>
      <c r="L31" s="4"/>
      <c r="M31" s="49">
        <v>25980.719999999998</v>
      </c>
      <c r="N31" s="108" t="s">
        <v>440</v>
      </c>
    </row>
    <row r="32" spans="2:14" x14ac:dyDescent="0.25">
      <c r="B32" s="4" t="s">
        <v>209</v>
      </c>
      <c r="C32" s="4"/>
      <c r="D32" s="4"/>
      <c r="E32" s="4" t="s">
        <v>320</v>
      </c>
      <c r="F32" s="49"/>
      <c r="G32" s="49"/>
      <c r="H32" s="4"/>
      <c r="I32" s="49"/>
      <c r="J32" s="49"/>
      <c r="K32" s="4">
        <v>62</v>
      </c>
      <c r="L32" s="4"/>
      <c r="M32" s="49">
        <v>226388.35999999996</v>
      </c>
      <c r="N32" s="108" t="s">
        <v>440</v>
      </c>
    </row>
    <row r="33" spans="2:14" x14ac:dyDescent="0.25">
      <c r="B33" s="4" t="s">
        <v>335</v>
      </c>
      <c r="C33" s="4"/>
      <c r="D33" s="4"/>
      <c r="E33" s="4" t="s">
        <v>317</v>
      </c>
      <c r="F33" s="49"/>
      <c r="G33" s="49"/>
      <c r="H33" s="4"/>
      <c r="I33" s="49"/>
      <c r="J33" s="49"/>
      <c r="K33" s="4">
        <v>62</v>
      </c>
      <c r="L33" s="4"/>
      <c r="M33" s="49">
        <v>214720.07999999975</v>
      </c>
      <c r="N33" s="108" t="s">
        <v>440</v>
      </c>
    </row>
    <row r="34" spans="2:14" x14ac:dyDescent="0.25">
      <c r="B34" s="4" t="s">
        <v>193</v>
      </c>
      <c r="C34" s="4"/>
      <c r="D34" s="4"/>
      <c r="E34" s="4" t="s">
        <v>315</v>
      </c>
      <c r="F34" s="49"/>
      <c r="G34" s="49"/>
      <c r="H34" s="4"/>
      <c r="I34" s="49"/>
      <c r="J34" s="49"/>
      <c r="K34" s="4">
        <v>60</v>
      </c>
      <c r="L34" s="4"/>
      <c r="M34" s="49">
        <v>282504.55999999994</v>
      </c>
      <c r="N34" s="108" t="s">
        <v>440</v>
      </c>
    </row>
    <row r="35" spans="2:14" x14ac:dyDescent="0.25">
      <c r="B35" s="4" t="s">
        <v>195</v>
      </c>
      <c r="C35" s="4"/>
      <c r="D35" s="4"/>
      <c r="E35" s="4" t="s">
        <v>315</v>
      </c>
      <c r="F35" s="49"/>
      <c r="G35" s="49"/>
      <c r="H35" s="4"/>
      <c r="I35" s="49"/>
      <c r="J35" s="49"/>
      <c r="K35" s="4">
        <v>52</v>
      </c>
      <c r="L35" s="4"/>
      <c r="M35" s="49">
        <v>215188.2799999993</v>
      </c>
      <c r="N35" s="108" t="s">
        <v>440</v>
      </c>
    </row>
    <row r="36" spans="2:14" x14ac:dyDescent="0.25">
      <c r="B36" s="4" t="s">
        <v>336</v>
      </c>
      <c r="C36" s="4"/>
      <c r="D36" s="4"/>
      <c r="E36" s="4" t="s">
        <v>314</v>
      </c>
      <c r="F36" s="49"/>
      <c r="G36" s="49"/>
      <c r="H36" s="4"/>
      <c r="I36" s="49"/>
      <c r="J36" s="49"/>
      <c r="K36" s="4">
        <v>47</v>
      </c>
      <c r="L36" s="4"/>
      <c r="M36" s="49">
        <v>37771.549999999996</v>
      </c>
      <c r="N36" s="108" t="s">
        <v>440</v>
      </c>
    </row>
    <row r="37" spans="2:14" x14ac:dyDescent="0.25">
      <c r="B37" s="4" t="s">
        <v>216</v>
      </c>
      <c r="C37" s="4"/>
      <c r="D37" s="4"/>
      <c r="E37" s="4" t="s">
        <v>321</v>
      </c>
      <c r="F37" s="49"/>
      <c r="G37" s="49"/>
      <c r="H37" s="4"/>
      <c r="I37" s="49"/>
      <c r="J37" s="49"/>
      <c r="K37" s="4">
        <v>47</v>
      </c>
      <c r="L37" s="4"/>
      <c r="M37" s="49">
        <v>420359.35000000009</v>
      </c>
      <c r="N37" s="108" t="s">
        <v>440</v>
      </c>
    </row>
    <row r="38" spans="2:14" x14ac:dyDescent="0.25">
      <c r="B38" s="4" t="s">
        <v>337</v>
      </c>
      <c r="C38" s="4"/>
      <c r="D38" s="4"/>
      <c r="E38" s="4" t="s">
        <v>421</v>
      </c>
      <c r="F38" s="49"/>
      <c r="G38" s="49"/>
      <c r="H38" s="4"/>
      <c r="I38" s="49"/>
      <c r="J38" s="49"/>
      <c r="K38" s="4">
        <v>47</v>
      </c>
      <c r="L38" s="4"/>
      <c r="M38" s="49">
        <v>1605700</v>
      </c>
      <c r="N38" s="108" t="s">
        <v>440</v>
      </c>
    </row>
    <row r="39" spans="2:14" x14ac:dyDescent="0.25">
      <c r="B39" s="4" t="s">
        <v>199</v>
      </c>
      <c r="C39" s="4"/>
      <c r="D39" s="4"/>
      <c r="E39" s="4" t="s">
        <v>315</v>
      </c>
      <c r="F39" s="49"/>
      <c r="G39" s="49"/>
      <c r="H39" s="4"/>
      <c r="I39" s="49"/>
      <c r="J39" s="49"/>
      <c r="K39" s="4">
        <v>46</v>
      </c>
      <c r="L39" s="4"/>
      <c r="M39" s="49">
        <v>140957.9200000008</v>
      </c>
      <c r="N39" s="108" t="s">
        <v>440</v>
      </c>
    </row>
    <row r="40" spans="2:14" x14ac:dyDescent="0.25">
      <c r="B40" s="4" t="s">
        <v>227</v>
      </c>
      <c r="C40" s="4"/>
      <c r="D40" s="4"/>
      <c r="E40" s="4" t="s">
        <v>314</v>
      </c>
      <c r="F40" s="49"/>
      <c r="G40" s="49"/>
      <c r="H40" s="4"/>
      <c r="I40" s="49"/>
      <c r="J40" s="49"/>
      <c r="K40" s="4">
        <v>43</v>
      </c>
      <c r="L40" s="4"/>
      <c r="M40" s="49">
        <v>209647.20000000022</v>
      </c>
      <c r="N40" s="108" t="s">
        <v>440</v>
      </c>
    </row>
    <row r="41" spans="2:14" x14ac:dyDescent="0.25">
      <c r="B41" s="4" t="s">
        <v>338</v>
      </c>
      <c r="C41" s="4"/>
      <c r="D41" s="4"/>
      <c r="E41" s="4" t="s">
        <v>316</v>
      </c>
      <c r="F41" s="49"/>
      <c r="G41" s="49"/>
      <c r="H41" s="4"/>
      <c r="I41" s="49"/>
      <c r="J41" s="49"/>
      <c r="K41" s="4">
        <v>39</v>
      </c>
      <c r="L41" s="4"/>
      <c r="M41" s="49">
        <v>1375420.7899999993</v>
      </c>
      <c r="N41" s="108" t="s">
        <v>440</v>
      </c>
    </row>
    <row r="42" spans="2:14" x14ac:dyDescent="0.25">
      <c r="B42" s="4" t="s">
        <v>339</v>
      </c>
      <c r="C42" s="4"/>
      <c r="D42" s="4"/>
      <c r="E42" s="4" t="s">
        <v>421</v>
      </c>
      <c r="F42" s="49"/>
      <c r="G42" s="49"/>
      <c r="H42" s="4"/>
      <c r="I42" s="49"/>
      <c r="J42" s="49"/>
      <c r="K42" s="4">
        <v>31</v>
      </c>
      <c r="L42" s="4"/>
      <c r="M42" s="49">
        <v>104935</v>
      </c>
      <c r="N42" s="108" t="s">
        <v>440</v>
      </c>
    </row>
    <row r="43" spans="2:14" x14ac:dyDescent="0.25">
      <c r="B43" s="4" t="s">
        <v>340</v>
      </c>
      <c r="C43" s="4"/>
      <c r="D43" s="4"/>
      <c r="E43" s="4" t="s">
        <v>314</v>
      </c>
      <c r="F43" s="49"/>
      <c r="G43" s="49"/>
      <c r="H43" s="4"/>
      <c r="I43" s="49"/>
      <c r="J43" s="49"/>
      <c r="K43" s="4">
        <v>28</v>
      </c>
      <c r="L43" s="4"/>
      <c r="M43" s="49">
        <v>23398.739999999994</v>
      </c>
      <c r="N43" s="108" t="s">
        <v>440</v>
      </c>
    </row>
    <row r="44" spans="2:14" x14ac:dyDescent="0.25">
      <c r="B44" s="4" t="s">
        <v>342</v>
      </c>
      <c r="C44" s="4"/>
      <c r="D44" s="4"/>
      <c r="E44" s="4" t="s">
        <v>316</v>
      </c>
      <c r="F44" s="49"/>
      <c r="G44" s="49"/>
      <c r="H44" s="4"/>
      <c r="I44" s="49"/>
      <c r="J44" s="49"/>
      <c r="K44" s="4">
        <v>27</v>
      </c>
      <c r="L44" s="4"/>
      <c r="M44" s="49">
        <v>809059.56000000029</v>
      </c>
      <c r="N44" s="108" t="s">
        <v>440</v>
      </c>
    </row>
    <row r="45" spans="2:14" x14ac:dyDescent="0.25">
      <c r="B45" s="4" t="s">
        <v>341</v>
      </c>
      <c r="C45" s="4"/>
      <c r="D45" s="4"/>
      <c r="E45" s="4" t="s">
        <v>316</v>
      </c>
      <c r="F45" s="49"/>
      <c r="G45" s="49"/>
      <c r="H45" s="4"/>
      <c r="I45" s="49"/>
      <c r="J45" s="49"/>
      <c r="K45" s="4">
        <v>27</v>
      </c>
      <c r="L45" s="4"/>
      <c r="M45" s="49">
        <v>275957.43999999983</v>
      </c>
      <c r="N45" s="108" t="s">
        <v>440</v>
      </c>
    </row>
    <row r="46" spans="2:14" x14ac:dyDescent="0.25">
      <c r="B46" s="4" t="s">
        <v>343</v>
      </c>
      <c r="C46" s="4"/>
      <c r="D46" s="4"/>
      <c r="E46" s="4" t="s">
        <v>421</v>
      </c>
      <c r="F46" s="49"/>
      <c r="G46" s="49"/>
      <c r="H46" s="4"/>
      <c r="I46" s="49"/>
      <c r="J46" s="49"/>
      <c r="K46" s="4">
        <v>25</v>
      </c>
      <c r="L46" s="4"/>
      <c r="M46" s="49">
        <v>296888.5</v>
      </c>
      <c r="N46" s="108" t="s">
        <v>440</v>
      </c>
    </row>
    <row r="47" spans="2:14" x14ac:dyDescent="0.25">
      <c r="B47" s="4" t="s">
        <v>344</v>
      </c>
      <c r="C47" s="4"/>
      <c r="D47" s="4"/>
      <c r="E47" s="4" t="s">
        <v>319</v>
      </c>
      <c r="F47" s="49"/>
      <c r="G47" s="49"/>
      <c r="H47" s="4"/>
      <c r="I47" s="49"/>
      <c r="J47" s="49"/>
      <c r="K47" s="4">
        <v>24</v>
      </c>
      <c r="L47" s="4"/>
      <c r="M47" s="49">
        <v>188684.92000000004</v>
      </c>
      <c r="N47" s="108" t="s">
        <v>440</v>
      </c>
    </row>
    <row r="48" spans="2:14" x14ac:dyDescent="0.25">
      <c r="B48" s="4" t="s">
        <v>346</v>
      </c>
      <c r="C48" s="4"/>
      <c r="D48" s="4"/>
      <c r="E48" s="4" t="s">
        <v>316</v>
      </c>
      <c r="F48" s="49"/>
      <c r="G48" s="49"/>
      <c r="H48" s="4"/>
      <c r="I48" s="49"/>
      <c r="J48" s="49"/>
      <c r="K48" s="4">
        <v>23</v>
      </c>
      <c r="L48" s="4"/>
      <c r="M48" s="49">
        <v>705709.39999999967</v>
      </c>
      <c r="N48" s="108" t="s">
        <v>440</v>
      </c>
    </row>
    <row r="49" spans="2:14" x14ac:dyDescent="0.25">
      <c r="B49" s="4" t="s">
        <v>228</v>
      </c>
      <c r="C49" s="4"/>
      <c r="D49" s="4"/>
      <c r="E49" s="4" t="s">
        <v>321</v>
      </c>
      <c r="F49" s="49"/>
      <c r="G49" s="49"/>
      <c r="H49" s="4"/>
      <c r="I49" s="49"/>
      <c r="J49" s="49"/>
      <c r="K49" s="4">
        <v>23</v>
      </c>
      <c r="L49" s="4"/>
      <c r="M49" s="49">
        <v>58264.52</v>
      </c>
      <c r="N49" s="108" t="s">
        <v>440</v>
      </c>
    </row>
    <row r="50" spans="2:14" x14ac:dyDescent="0.25">
      <c r="B50" s="4" t="s">
        <v>345</v>
      </c>
      <c r="C50" s="4"/>
      <c r="D50" s="4"/>
      <c r="E50" s="4" t="s">
        <v>421</v>
      </c>
      <c r="F50" s="49"/>
      <c r="G50" s="49"/>
      <c r="H50" s="4"/>
      <c r="I50" s="49"/>
      <c r="J50" s="49"/>
      <c r="K50" s="4">
        <v>23</v>
      </c>
      <c r="L50" s="4"/>
      <c r="M50" s="49">
        <v>1430188.3000000003</v>
      </c>
      <c r="N50" s="108" t="s">
        <v>440</v>
      </c>
    </row>
    <row r="51" spans="2:14" x14ac:dyDescent="0.25">
      <c r="B51" s="4" t="s">
        <v>347</v>
      </c>
      <c r="C51" s="4"/>
      <c r="D51" s="4"/>
      <c r="E51" s="4" t="s">
        <v>421</v>
      </c>
      <c r="F51" s="49"/>
      <c r="G51" s="49"/>
      <c r="H51" s="4"/>
      <c r="I51" s="49"/>
      <c r="J51" s="49"/>
      <c r="K51" s="4">
        <v>22</v>
      </c>
      <c r="L51" s="4"/>
      <c r="M51" s="49">
        <v>116093</v>
      </c>
      <c r="N51" s="108" t="s">
        <v>440</v>
      </c>
    </row>
    <row r="52" spans="2:14" x14ac:dyDescent="0.25">
      <c r="B52" s="4" t="s">
        <v>348</v>
      </c>
      <c r="C52" s="4"/>
      <c r="D52" s="4"/>
      <c r="E52" s="4" t="s">
        <v>421</v>
      </c>
      <c r="F52" s="49"/>
      <c r="G52" s="49"/>
      <c r="H52" s="4"/>
      <c r="I52" s="49"/>
      <c r="J52" s="49"/>
      <c r="K52" s="4">
        <v>21</v>
      </c>
      <c r="L52" s="4"/>
      <c r="M52" s="49">
        <v>172480</v>
      </c>
      <c r="N52" s="108" t="s">
        <v>440</v>
      </c>
    </row>
    <row r="53" spans="2:14" x14ac:dyDescent="0.25">
      <c r="B53" s="4" t="s">
        <v>217</v>
      </c>
      <c r="C53" s="4"/>
      <c r="D53" s="4"/>
      <c r="E53" s="4" t="s">
        <v>318</v>
      </c>
      <c r="F53" s="49"/>
      <c r="G53" s="49"/>
      <c r="H53" s="4"/>
      <c r="I53" s="49"/>
      <c r="J53" s="49"/>
      <c r="K53" s="4">
        <v>19</v>
      </c>
      <c r="L53" s="4"/>
      <c r="M53" s="49">
        <v>112864.5</v>
      </c>
      <c r="N53" s="108" t="s">
        <v>440</v>
      </c>
    </row>
    <row r="54" spans="2:14" x14ac:dyDescent="0.25">
      <c r="B54" s="4" t="s">
        <v>349</v>
      </c>
      <c r="C54" s="4"/>
      <c r="D54" s="4"/>
      <c r="E54" s="4" t="s">
        <v>316</v>
      </c>
      <c r="F54" s="49"/>
      <c r="G54" s="49"/>
      <c r="H54" s="4"/>
      <c r="I54" s="49"/>
      <c r="J54" s="49"/>
      <c r="K54" s="4">
        <v>19</v>
      </c>
      <c r="L54" s="4"/>
      <c r="M54" s="49">
        <v>491680</v>
      </c>
      <c r="N54" s="108" t="s">
        <v>440</v>
      </c>
    </row>
    <row r="55" spans="2:14" x14ac:dyDescent="0.25">
      <c r="B55" s="4" t="s">
        <v>236</v>
      </c>
      <c r="C55" s="4"/>
      <c r="D55" s="4"/>
      <c r="E55" s="4" t="s">
        <v>315</v>
      </c>
      <c r="F55" s="49"/>
      <c r="G55" s="49"/>
      <c r="H55" s="4"/>
      <c r="I55" s="49"/>
      <c r="J55" s="49"/>
      <c r="K55" s="4">
        <v>17</v>
      </c>
      <c r="L55" s="4"/>
      <c r="M55" s="49">
        <v>53201.09000000012</v>
      </c>
      <c r="N55" s="108" t="s">
        <v>440</v>
      </c>
    </row>
    <row r="56" spans="2:14" x14ac:dyDescent="0.25">
      <c r="B56" s="4" t="s">
        <v>218</v>
      </c>
      <c r="C56" s="4"/>
      <c r="D56" s="4"/>
      <c r="E56" s="4" t="s">
        <v>320</v>
      </c>
      <c r="F56" s="49"/>
      <c r="G56" s="49"/>
      <c r="H56" s="4"/>
      <c r="I56" s="49"/>
      <c r="J56" s="49"/>
      <c r="K56" s="4">
        <v>17</v>
      </c>
      <c r="L56" s="4"/>
      <c r="M56" s="49">
        <v>170044.74</v>
      </c>
      <c r="N56" s="108" t="s">
        <v>440</v>
      </c>
    </row>
    <row r="57" spans="2:14" x14ac:dyDescent="0.25">
      <c r="B57" s="4" t="s">
        <v>350</v>
      </c>
      <c r="C57" s="4"/>
      <c r="D57" s="4"/>
      <c r="E57" s="4" t="s">
        <v>421</v>
      </c>
      <c r="F57" s="49"/>
      <c r="G57" s="49"/>
      <c r="H57" s="4"/>
      <c r="I57" s="49"/>
      <c r="J57" s="49"/>
      <c r="K57" s="4">
        <v>17</v>
      </c>
      <c r="L57" s="4"/>
      <c r="M57" s="49">
        <v>149855</v>
      </c>
      <c r="N57" s="108" t="s">
        <v>440</v>
      </c>
    </row>
    <row r="58" spans="2:14" x14ac:dyDescent="0.25">
      <c r="B58" s="4" t="s">
        <v>351</v>
      </c>
      <c r="C58" s="4"/>
      <c r="D58" s="4"/>
      <c r="E58" s="4" t="s">
        <v>315</v>
      </c>
      <c r="F58" s="49"/>
      <c r="G58" s="49"/>
      <c r="H58" s="4"/>
      <c r="I58" s="49"/>
      <c r="J58" s="49"/>
      <c r="K58" s="4">
        <v>13</v>
      </c>
      <c r="L58" s="4"/>
      <c r="M58" s="49">
        <v>29276.26</v>
      </c>
      <c r="N58" s="108" t="s">
        <v>440</v>
      </c>
    </row>
    <row r="59" spans="2:14" x14ac:dyDescent="0.25">
      <c r="B59" s="4" t="s">
        <v>352</v>
      </c>
      <c r="C59" s="4"/>
      <c r="D59" s="4"/>
      <c r="E59" s="4" t="s">
        <v>421</v>
      </c>
      <c r="F59" s="49"/>
      <c r="G59" s="49"/>
      <c r="H59" s="4"/>
      <c r="I59" s="49"/>
      <c r="J59" s="49"/>
      <c r="K59" s="4">
        <v>11</v>
      </c>
      <c r="L59" s="4"/>
      <c r="M59" s="49">
        <v>12034</v>
      </c>
      <c r="N59" s="108" t="s">
        <v>440</v>
      </c>
    </row>
    <row r="60" spans="2:14" x14ac:dyDescent="0.25">
      <c r="B60" s="4" t="s">
        <v>267</v>
      </c>
      <c r="C60" s="4"/>
      <c r="D60" s="4"/>
      <c r="E60" s="4"/>
      <c r="F60" s="49"/>
      <c r="G60" s="49"/>
      <c r="H60" s="4"/>
      <c r="I60" s="49"/>
      <c r="J60" s="49"/>
      <c r="K60" s="4">
        <v>10</v>
      </c>
      <c r="L60" s="4"/>
      <c r="M60" s="49">
        <v>89935.070000000022</v>
      </c>
      <c r="N60" s="108" t="s">
        <v>440</v>
      </c>
    </row>
    <row r="61" spans="2:14" x14ac:dyDescent="0.25">
      <c r="B61" s="4" t="s">
        <v>353</v>
      </c>
      <c r="C61" s="4"/>
      <c r="D61" s="4"/>
      <c r="E61" s="4" t="s">
        <v>316</v>
      </c>
      <c r="F61" s="49"/>
      <c r="G61" s="49"/>
      <c r="H61" s="4"/>
      <c r="I61" s="49"/>
      <c r="J61" s="49"/>
      <c r="K61" s="108" t="s">
        <v>440</v>
      </c>
      <c r="L61" s="4"/>
      <c r="M61" s="49">
        <v>199733.70000000007</v>
      </c>
      <c r="N61" s="108" t="s">
        <v>440</v>
      </c>
    </row>
    <row r="62" spans="2:14" x14ac:dyDescent="0.25">
      <c r="B62" s="4" t="s">
        <v>354</v>
      </c>
      <c r="C62" s="4"/>
      <c r="D62" s="4"/>
      <c r="E62" s="4" t="s">
        <v>315</v>
      </c>
      <c r="F62" s="49"/>
      <c r="G62" s="49"/>
      <c r="H62" s="4"/>
      <c r="I62" s="49"/>
      <c r="J62" s="49"/>
      <c r="K62" s="108" t="s">
        <v>440</v>
      </c>
      <c r="L62" s="4"/>
      <c r="M62" s="49">
        <v>32707.35999999995</v>
      </c>
      <c r="N62" s="108" t="s">
        <v>440</v>
      </c>
    </row>
    <row r="63" spans="2:14" x14ac:dyDescent="0.25">
      <c r="B63" s="4" t="s">
        <v>245</v>
      </c>
      <c r="C63" s="4"/>
      <c r="D63" s="4"/>
      <c r="E63" s="4" t="s">
        <v>323</v>
      </c>
      <c r="F63" s="49" t="s">
        <v>325</v>
      </c>
      <c r="G63" s="49"/>
      <c r="H63" s="4"/>
      <c r="I63" s="49"/>
      <c r="J63" s="49"/>
      <c r="K63" s="108" t="s">
        <v>440</v>
      </c>
      <c r="L63" s="4"/>
      <c r="M63" s="49">
        <v>11177.520000000002</v>
      </c>
      <c r="N63" s="108" t="s">
        <v>440</v>
      </c>
    </row>
    <row r="64" spans="2:14" x14ac:dyDescent="0.25">
      <c r="B64" s="4" t="s">
        <v>355</v>
      </c>
      <c r="C64" s="4"/>
      <c r="D64" s="4"/>
      <c r="E64" s="4" t="s">
        <v>320</v>
      </c>
      <c r="F64" s="49"/>
      <c r="G64" s="49"/>
      <c r="H64" s="4"/>
      <c r="I64" s="49"/>
      <c r="J64" s="49"/>
      <c r="K64" s="108" t="s">
        <v>440</v>
      </c>
      <c r="L64" s="4"/>
      <c r="M64" s="49">
        <v>26250</v>
      </c>
      <c r="N64" s="108" t="s">
        <v>440</v>
      </c>
    </row>
    <row r="65" spans="2:14" x14ac:dyDescent="0.25">
      <c r="B65" s="4" t="s">
        <v>356</v>
      </c>
      <c r="C65" s="4"/>
      <c r="D65" s="4"/>
      <c r="E65" s="4" t="s">
        <v>315</v>
      </c>
      <c r="F65" s="49"/>
      <c r="G65" s="49"/>
      <c r="H65" s="4"/>
      <c r="I65" s="49"/>
      <c r="J65" s="49"/>
      <c r="K65" s="108" t="s">
        <v>440</v>
      </c>
      <c r="L65" s="4"/>
      <c r="M65" s="49">
        <v>11278.4</v>
      </c>
      <c r="N65" s="108" t="s">
        <v>440</v>
      </c>
    </row>
    <row r="66" spans="2:14" x14ac:dyDescent="0.25">
      <c r="B66" s="4" t="s">
        <v>358</v>
      </c>
      <c r="C66" s="4"/>
      <c r="D66" s="4"/>
      <c r="E66" s="4" t="s">
        <v>323</v>
      </c>
      <c r="F66" s="49" t="s">
        <v>325</v>
      </c>
      <c r="G66" s="49"/>
      <c r="H66" s="4"/>
      <c r="I66" s="49"/>
      <c r="J66" s="49"/>
      <c r="K66" s="108" t="s">
        <v>440</v>
      </c>
      <c r="L66" s="4"/>
      <c r="M66" s="49">
        <v>1727.94</v>
      </c>
      <c r="N66" s="108" t="s">
        <v>440</v>
      </c>
    </row>
    <row r="67" spans="2:14" x14ac:dyDescent="0.25">
      <c r="B67" s="4" t="s">
        <v>316</v>
      </c>
      <c r="C67" s="4"/>
      <c r="D67" s="4"/>
      <c r="E67" s="4" t="s">
        <v>316</v>
      </c>
      <c r="F67" s="49"/>
      <c r="G67" s="49"/>
      <c r="H67" s="4"/>
      <c r="I67" s="49"/>
      <c r="J67" s="49"/>
      <c r="K67" s="108" t="s">
        <v>440</v>
      </c>
      <c r="L67" s="4"/>
      <c r="M67" s="49">
        <v>39999.589999999997</v>
      </c>
      <c r="N67" s="108" t="s">
        <v>440</v>
      </c>
    </row>
    <row r="68" spans="2:14" x14ac:dyDescent="0.25">
      <c r="B68" s="4" t="s">
        <v>247</v>
      </c>
      <c r="C68" s="4"/>
      <c r="D68" s="4"/>
      <c r="E68" s="4" t="s">
        <v>323</v>
      </c>
      <c r="F68" s="49" t="s">
        <v>325</v>
      </c>
      <c r="G68" s="49"/>
      <c r="H68" s="4"/>
      <c r="I68" s="49"/>
      <c r="J68" s="49"/>
      <c r="K68" s="108" t="s">
        <v>440</v>
      </c>
      <c r="L68" s="4"/>
      <c r="M68" s="49">
        <v>473002.56000000006</v>
      </c>
      <c r="N68" s="108" t="s">
        <v>440</v>
      </c>
    </row>
    <row r="69" spans="2:14" x14ac:dyDescent="0.25">
      <c r="B69" s="4" t="s">
        <v>357</v>
      </c>
      <c r="C69" s="4"/>
      <c r="D69" s="4"/>
      <c r="E69" s="4"/>
      <c r="F69" s="49"/>
      <c r="G69" s="49"/>
      <c r="H69" s="4"/>
      <c r="I69" s="49"/>
      <c r="J69" s="49"/>
      <c r="K69" s="108" t="s">
        <v>440</v>
      </c>
      <c r="L69" s="4"/>
      <c r="M69" s="49">
        <v>184629.5</v>
      </c>
      <c r="N69" s="108" t="s">
        <v>440</v>
      </c>
    </row>
    <row r="70" spans="2:14" x14ac:dyDescent="0.25">
      <c r="B70" s="4" t="s">
        <v>359</v>
      </c>
      <c r="C70" s="4"/>
      <c r="D70" s="4"/>
      <c r="E70" s="4"/>
      <c r="F70" s="49"/>
      <c r="G70" s="49"/>
      <c r="H70" s="4"/>
      <c r="I70" s="49"/>
      <c r="J70" s="49"/>
      <c r="K70" s="108" t="s">
        <v>440</v>
      </c>
      <c r="L70" s="4"/>
      <c r="M70" s="49">
        <v>320000</v>
      </c>
      <c r="N70" s="108" t="s">
        <v>440</v>
      </c>
    </row>
    <row r="71" spans="2:14" x14ac:dyDescent="0.25">
      <c r="B71" s="4" t="s">
        <v>360</v>
      </c>
      <c r="C71" s="4"/>
      <c r="D71" s="4"/>
      <c r="E71" s="4"/>
      <c r="F71" s="49"/>
      <c r="G71" s="49"/>
      <c r="H71" s="4"/>
      <c r="I71" s="49"/>
      <c r="J71" s="49"/>
      <c r="K71" s="108" t="s">
        <v>440</v>
      </c>
      <c r="L71" s="4"/>
      <c r="M71" s="49">
        <v>117788.77000000003</v>
      </c>
      <c r="N71" s="108" t="s">
        <v>440</v>
      </c>
    </row>
    <row r="72" spans="2:14" x14ac:dyDescent="0.25">
      <c r="B72" s="4" t="s">
        <v>281</v>
      </c>
      <c r="C72" s="4"/>
      <c r="D72" s="4"/>
      <c r="E72" s="4"/>
      <c r="F72" s="49"/>
      <c r="G72" s="49"/>
      <c r="H72" s="4"/>
      <c r="I72" s="49"/>
      <c r="J72" s="49"/>
      <c r="K72" s="108" t="s">
        <v>440</v>
      </c>
      <c r="L72" s="4"/>
      <c r="M72" s="49">
        <v>43349.599900000001</v>
      </c>
      <c r="N72" s="108" t="s">
        <v>440</v>
      </c>
    </row>
    <row r="73" spans="2:14" s="8" customFormat="1" x14ac:dyDescent="0.25">
      <c r="B73" s="4" t="s">
        <v>364</v>
      </c>
      <c r="C73" s="4"/>
      <c r="D73" s="4"/>
      <c r="E73" s="4"/>
      <c r="F73" s="49"/>
      <c r="G73" s="49"/>
      <c r="H73" s="4"/>
      <c r="I73" s="49"/>
      <c r="J73" s="49"/>
      <c r="K73" s="108" t="s">
        <v>440</v>
      </c>
      <c r="L73" s="4"/>
      <c r="M73" s="49">
        <v>3163.3900000000003</v>
      </c>
      <c r="N73" s="108" t="s">
        <v>440</v>
      </c>
    </row>
    <row r="74" spans="2:14" s="8" customFormat="1" x14ac:dyDescent="0.25">
      <c r="B74" s="4" t="s">
        <v>361</v>
      </c>
      <c r="C74" s="4"/>
      <c r="D74" s="4"/>
      <c r="E74" s="4"/>
      <c r="F74" s="49"/>
      <c r="G74" s="49"/>
      <c r="H74" s="4"/>
      <c r="I74" s="49"/>
      <c r="J74" s="49"/>
      <c r="K74" s="108" t="s">
        <v>440</v>
      </c>
      <c r="L74" s="4"/>
      <c r="M74" s="49">
        <v>16307.59</v>
      </c>
      <c r="N74" s="108" t="s">
        <v>440</v>
      </c>
    </row>
    <row r="75" spans="2:14" s="8" customFormat="1" x14ac:dyDescent="0.25">
      <c r="B75" s="113" t="s">
        <v>225</v>
      </c>
      <c r="C75" s="113"/>
      <c r="D75" s="113"/>
      <c r="E75" s="113"/>
      <c r="F75" s="49"/>
      <c r="G75" s="49"/>
      <c r="H75" s="113"/>
      <c r="I75" s="49"/>
      <c r="J75" s="49"/>
      <c r="K75" s="108" t="s">
        <v>440</v>
      </c>
      <c r="L75" s="113"/>
      <c r="M75" s="49">
        <v>3811.38</v>
      </c>
      <c r="N75" s="108" t="s">
        <v>440</v>
      </c>
    </row>
    <row r="76" spans="2:14" s="8" customFormat="1" x14ac:dyDescent="0.25">
      <c r="B76" s="113" t="s">
        <v>362</v>
      </c>
      <c r="C76" s="113"/>
      <c r="D76" s="113"/>
      <c r="E76" s="113"/>
      <c r="F76" s="49"/>
      <c r="G76" s="49"/>
      <c r="H76" s="113"/>
      <c r="I76" s="49"/>
      <c r="J76" s="49"/>
      <c r="K76" s="108" t="s">
        <v>440</v>
      </c>
      <c r="L76" s="113"/>
      <c r="M76" s="49">
        <v>14078.4</v>
      </c>
      <c r="N76" s="108" t="s">
        <v>440</v>
      </c>
    </row>
    <row r="77" spans="2:14" s="8" customFormat="1" x14ac:dyDescent="0.25">
      <c r="B77" s="113" t="s">
        <v>363</v>
      </c>
      <c r="C77" s="113"/>
      <c r="D77" s="113"/>
      <c r="E77" s="113"/>
      <c r="F77" s="49"/>
      <c r="G77" s="49"/>
      <c r="H77" s="113"/>
      <c r="I77" s="49"/>
      <c r="J77" s="49"/>
      <c r="K77" s="108" t="s">
        <v>440</v>
      </c>
      <c r="L77" s="113"/>
      <c r="M77" s="49">
        <v>35980</v>
      </c>
      <c r="N77" s="108" t="s">
        <v>440</v>
      </c>
    </row>
    <row r="78" spans="2:14" s="8" customFormat="1" x14ac:dyDescent="0.25">
      <c r="B78" s="109" t="s">
        <v>371</v>
      </c>
      <c r="C78" s="111"/>
      <c r="D78" s="109"/>
      <c r="E78" s="112"/>
      <c r="F78" s="100"/>
      <c r="G78" s="100"/>
      <c r="H78" s="112"/>
      <c r="I78" s="101"/>
      <c r="J78" s="101"/>
      <c r="K78" s="108" t="s">
        <v>440</v>
      </c>
      <c r="L78" s="112"/>
      <c r="M78" s="101">
        <v>8054.04</v>
      </c>
      <c r="N78" s="108" t="s">
        <v>440</v>
      </c>
    </row>
    <row r="79" spans="2:14" s="8" customFormat="1" x14ac:dyDescent="0.25">
      <c r="B79" s="109" t="s">
        <v>372</v>
      </c>
      <c r="C79" s="111"/>
      <c r="D79" s="109"/>
      <c r="E79" s="112" t="s">
        <v>323</v>
      </c>
      <c r="F79" s="49" t="s">
        <v>325</v>
      </c>
      <c r="G79" s="100"/>
      <c r="H79" s="112"/>
      <c r="I79" s="101"/>
      <c r="J79" s="101"/>
      <c r="K79" s="108" t="s">
        <v>440</v>
      </c>
      <c r="L79" s="112"/>
      <c r="M79" s="101">
        <v>628.03000000000009</v>
      </c>
      <c r="N79" s="108" t="s">
        <v>440</v>
      </c>
    </row>
    <row r="80" spans="2:14" s="8" customFormat="1" x14ac:dyDescent="0.25">
      <c r="B80" s="109" t="s">
        <v>241</v>
      </c>
      <c r="C80" s="111"/>
      <c r="D80" s="109"/>
      <c r="E80" s="112"/>
      <c r="F80" s="100"/>
      <c r="G80" s="100"/>
      <c r="H80" s="112"/>
      <c r="I80" s="101"/>
      <c r="J80" s="101"/>
      <c r="K80" s="108" t="s">
        <v>440</v>
      </c>
      <c r="L80" s="112"/>
      <c r="M80" s="101">
        <v>5138</v>
      </c>
      <c r="N80" s="108" t="s">
        <v>440</v>
      </c>
    </row>
    <row r="81" spans="2:14" x14ac:dyDescent="0.25">
      <c r="B81" s="113" t="s">
        <v>233</v>
      </c>
      <c r="C81" s="113"/>
      <c r="D81" s="113"/>
      <c r="E81" s="113"/>
      <c r="F81" s="49"/>
      <c r="G81" s="49"/>
      <c r="H81" s="113"/>
      <c r="I81" s="49"/>
      <c r="J81" s="49"/>
      <c r="K81" s="108" t="s">
        <v>440</v>
      </c>
      <c r="L81" s="113"/>
      <c r="M81" s="49">
        <v>109200</v>
      </c>
      <c r="N81" s="108" t="s">
        <v>440</v>
      </c>
    </row>
    <row r="82" spans="2:14" x14ac:dyDescent="0.25">
      <c r="B82" s="110" t="s">
        <v>365</v>
      </c>
      <c r="C82" s="110"/>
      <c r="D82" s="110"/>
      <c r="E82" s="110"/>
      <c r="F82" s="49"/>
      <c r="G82" s="49"/>
      <c r="H82" s="110"/>
      <c r="I82" s="49"/>
      <c r="J82" s="49"/>
      <c r="K82" s="108" t="s">
        <v>440</v>
      </c>
      <c r="L82" s="110"/>
      <c r="M82" s="49">
        <v>1326.24</v>
      </c>
      <c r="N82" s="108" t="s">
        <v>440</v>
      </c>
    </row>
    <row r="83" spans="2:14" x14ac:dyDescent="0.25">
      <c r="B83" s="110" t="s">
        <v>261</v>
      </c>
      <c r="C83" s="110"/>
      <c r="D83" s="110"/>
      <c r="E83" s="110"/>
      <c r="F83" s="49"/>
      <c r="G83" s="49"/>
      <c r="H83" s="110"/>
      <c r="I83" s="49"/>
      <c r="J83" s="49"/>
      <c r="K83" s="108" t="s">
        <v>440</v>
      </c>
      <c r="L83" s="110"/>
      <c r="M83" s="49">
        <v>450</v>
      </c>
      <c r="N83" s="108" t="s">
        <v>440</v>
      </c>
    </row>
    <row r="84" spans="2:14" x14ac:dyDescent="0.25">
      <c r="B84" s="110" t="s">
        <v>366</v>
      </c>
      <c r="C84" s="110"/>
      <c r="D84" s="110"/>
      <c r="E84" s="110" t="s">
        <v>323</v>
      </c>
      <c r="F84" s="49" t="s">
        <v>325</v>
      </c>
      <c r="G84" s="49"/>
      <c r="H84" s="110"/>
      <c r="I84" s="49"/>
      <c r="J84" s="49"/>
      <c r="K84" s="108" t="s">
        <v>440</v>
      </c>
      <c r="L84" s="110"/>
      <c r="M84" s="49">
        <v>1398.33</v>
      </c>
      <c r="N84" s="108" t="s">
        <v>440</v>
      </c>
    </row>
    <row r="85" spans="2:14" x14ac:dyDescent="0.25">
      <c r="B85" s="2" t="s">
        <v>367</v>
      </c>
      <c r="C85" s="8"/>
      <c r="D85" s="2"/>
      <c r="F85" s="100"/>
      <c r="G85" s="100"/>
      <c r="I85" s="101"/>
      <c r="J85" s="101"/>
      <c r="K85" s="108" t="s">
        <v>440</v>
      </c>
      <c r="M85" s="101">
        <v>1127.8399999999999</v>
      </c>
      <c r="N85" s="108" t="s">
        <v>440</v>
      </c>
    </row>
    <row r="86" spans="2:14" x14ac:dyDescent="0.25">
      <c r="B86" s="2" t="s">
        <v>306</v>
      </c>
      <c r="C86" s="8"/>
      <c r="D86" s="2"/>
      <c r="E86" t="s">
        <v>323</v>
      </c>
      <c r="F86" s="49" t="s">
        <v>325</v>
      </c>
      <c r="G86" s="100"/>
      <c r="I86" s="101"/>
      <c r="J86" s="101"/>
      <c r="K86" s="108" t="s">
        <v>440</v>
      </c>
      <c r="M86" s="101">
        <v>825.43000000000006</v>
      </c>
      <c r="N86" s="108" t="s">
        <v>440</v>
      </c>
    </row>
    <row r="87" spans="2:14" x14ac:dyDescent="0.25">
      <c r="B87" s="2" t="s">
        <v>368</v>
      </c>
      <c r="C87" s="8"/>
      <c r="D87" s="2"/>
      <c r="F87" s="100"/>
      <c r="G87" s="100"/>
      <c r="I87" s="101"/>
      <c r="J87" s="101"/>
      <c r="K87" s="108" t="s">
        <v>440</v>
      </c>
      <c r="M87" s="101">
        <v>5726.5520000000006</v>
      </c>
      <c r="N87" s="108" t="s">
        <v>440</v>
      </c>
    </row>
    <row r="88" spans="2:14" x14ac:dyDescent="0.25">
      <c r="B88" s="2" t="s">
        <v>369</v>
      </c>
      <c r="C88" s="8"/>
      <c r="D88" s="2"/>
      <c r="F88" s="100"/>
      <c r="G88" s="100"/>
      <c r="I88" s="101"/>
      <c r="J88" s="101"/>
      <c r="K88" s="108" t="s">
        <v>440</v>
      </c>
      <c r="M88" s="101">
        <v>1127.8399999999999</v>
      </c>
      <c r="N88" s="108" t="s">
        <v>440</v>
      </c>
    </row>
    <row r="89" spans="2:14" x14ac:dyDescent="0.25">
      <c r="B89" s="2" t="s">
        <v>370</v>
      </c>
      <c r="C89" s="8"/>
      <c r="D89" s="2"/>
      <c r="F89" s="100"/>
      <c r="G89" s="100"/>
      <c r="I89" s="101"/>
      <c r="J89" s="101"/>
      <c r="K89" s="108" t="s">
        <v>440</v>
      </c>
      <c r="M89" s="101">
        <v>6827.6799999999985</v>
      </c>
      <c r="N89" s="108" t="s">
        <v>440</v>
      </c>
    </row>
    <row r="90" spans="2:14" x14ac:dyDescent="0.25">
      <c r="B90" s="2" t="s">
        <v>279</v>
      </c>
      <c r="C90" s="8"/>
      <c r="D90" s="2"/>
      <c r="F90" s="100"/>
      <c r="G90" s="100"/>
      <c r="I90" s="101"/>
      <c r="J90" s="101"/>
      <c r="K90" s="108" t="s">
        <v>440</v>
      </c>
      <c r="M90" s="101">
        <v>216972</v>
      </c>
      <c r="N90" s="108" t="s">
        <v>440</v>
      </c>
    </row>
    <row r="91" spans="2:14" x14ac:dyDescent="0.25">
      <c r="B91" s="2" t="s">
        <v>373</v>
      </c>
      <c r="C91" s="8"/>
      <c r="D91" s="2"/>
      <c r="F91" s="100"/>
      <c r="G91" s="100"/>
      <c r="I91" s="101"/>
      <c r="J91" s="101"/>
      <c r="K91" s="108" t="s">
        <v>440</v>
      </c>
      <c r="M91" s="101">
        <v>1296.8399999999999</v>
      </c>
      <c r="N91" s="108" t="s">
        <v>440</v>
      </c>
    </row>
    <row r="92" spans="2:14" x14ac:dyDescent="0.25">
      <c r="B92" s="2" t="s">
        <v>300</v>
      </c>
      <c r="C92" s="8"/>
      <c r="D92" s="2"/>
      <c r="F92" s="100"/>
      <c r="G92" s="100"/>
      <c r="I92" s="101"/>
      <c r="J92" s="101"/>
      <c r="K92" s="108" t="s">
        <v>440</v>
      </c>
      <c r="M92" s="101">
        <v>9508.7999999999993</v>
      </c>
      <c r="N92" s="108" t="s">
        <v>440</v>
      </c>
    </row>
    <row r="93" spans="2:14" x14ac:dyDescent="0.25">
      <c r="B93" s="114" t="s">
        <v>376</v>
      </c>
      <c r="C93" s="115"/>
      <c r="D93" s="114"/>
      <c r="E93" s="116"/>
      <c r="F93" s="100"/>
      <c r="G93" s="100"/>
      <c r="H93" s="116"/>
      <c r="I93" s="101"/>
      <c r="J93" s="101"/>
      <c r="K93" s="108" t="s">
        <v>440</v>
      </c>
      <c r="L93" s="116"/>
      <c r="M93" s="101">
        <v>10880</v>
      </c>
      <c r="N93" s="108" t="s">
        <v>440</v>
      </c>
    </row>
    <row r="94" spans="2:14" x14ac:dyDescent="0.25">
      <c r="B94" s="114" t="s">
        <v>390</v>
      </c>
      <c r="C94" s="115"/>
      <c r="D94" s="114"/>
      <c r="E94" s="116"/>
      <c r="F94" s="100"/>
      <c r="G94" s="100"/>
      <c r="H94" s="116"/>
      <c r="I94" s="101"/>
      <c r="J94" s="101"/>
      <c r="K94" s="108" t="s">
        <v>440</v>
      </c>
      <c r="L94" s="116"/>
      <c r="M94" s="101">
        <v>12600</v>
      </c>
      <c r="N94" s="108" t="s">
        <v>440</v>
      </c>
    </row>
    <row r="95" spans="2:14" x14ac:dyDescent="0.25">
      <c r="B95" s="114" t="s">
        <v>405</v>
      </c>
      <c r="C95" s="115"/>
      <c r="D95" s="114"/>
      <c r="E95" s="116"/>
      <c r="F95" s="100"/>
      <c r="G95" s="100"/>
      <c r="H95" s="116"/>
      <c r="I95" s="101"/>
      <c r="J95" s="101"/>
      <c r="K95" s="108" t="s">
        <v>440</v>
      </c>
      <c r="L95" s="116"/>
      <c r="M95" s="101">
        <v>-648.5</v>
      </c>
      <c r="N95" s="108" t="s">
        <v>440</v>
      </c>
    </row>
    <row r="96" spans="2:14" x14ac:dyDescent="0.25">
      <c r="B96" s="114" t="s">
        <v>412</v>
      </c>
      <c r="C96" s="115"/>
      <c r="D96" s="114"/>
      <c r="E96" s="116" t="s">
        <v>323</v>
      </c>
      <c r="F96" s="49" t="s">
        <v>325</v>
      </c>
      <c r="G96" s="100"/>
      <c r="H96" s="116"/>
      <c r="I96" s="101"/>
      <c r="J96" s="101"/>
      <c r="K96" s="108" t="s">
        <v>440</v>
      </c>
      <c r="L96" s="116"/>
      <c r="M96" s="101">
        <v>2470.16</v>
      </c>
      <c r="N96" s="108" t="s">
        <v>440</v>
      </c>
    </row>
    <row r="97" spans="2:14" x14ac:dyDescent="0.25">
      <c r="B97" s="2" t="s">
        <v>374</v>
      </c>
      <c r="C97" s="8"/>
      <c r="D97" s="2"/>
      <c r="E97" t="s">
        <v>323</v>
      </c>
      <c r="F97" s="49" t="s">
        <v>325</v>
      </c>
      <c r="G97" s="100"/>
      <c r="I97" s="101"/>
      <c r="J97" s="101"/>
      <c r="K97" s="108" t="s">
        <v>440</v>
      </c>
      <c r="M97" s="101">
        <v>379.81</v>
      </c>
      <c r="N97" s="108" t="s">
        <v>440</v>
      </c>
    </row>
    <row r="98" spans="2:14" x14ac:dyDescent="0.25">
      <c r="B98" s="2" t="s">
        <v>375</v>
      </c>
      <c r="C98" s="8"/>
      <c r="D98" s="2"/>
      <c r="F98" s="100"/>
      <c r="G98" s="100"/>
      <c r="I98" s="101"/>
      <c r="J98" s="101"/>
      <c r="K98" s="108" t="s">
        <v>440</v>
      </c>
      <c r="M98" s="101">
        <v>31489.759999999998</v>
      </c>
      <c r="N98" s="108" t="s">
        <v>440</v>
      </c>
    </row>
    <row r="99" spans="2:14" x14ac:dyDescent="0.25">
      <c r="B99" s="2" t="s">
        <v>277</v>
      </c>
      <c r="C99" s="8"/>
      <c r="D99" s="2"/>
      <c r="F99" s="100"/>
      <c r="G99" s="100"/>
      <c r="I99" s="101"/>
      <c r="J99" s="101"/>
      <c r="K99" s="108" t="s">
        <v>440</v>
      </c>
      <c r="M99" s="101">
        <v>558.4</v>
      </c>
      <c r="N99" s="108" t="s">
        <v>440</v>
      </c>
    </row>
    <row r="100" spans="2:14" x14ac:dyDescent="0.25">
      <c r="B100" s="2" t="s">
        <v>377</v>
      </c>
      <c r="C100" s="8"/>
      <c r="D100" s="2"/>
      <c r="F100" s="100"/>
      <c r="G100" s="100"/>
      <c r="I100" s="101"/>
      <c r="J100" s="101"/>
      <c r="K100" s="108" t="s">
        <v>440</v>
      </c>
      <c r="M100" s="101">
        <v>850.68</v>
      </c>
      <c r="N100" s="108" t="s">
        <v>440</v>
      </c>
    </row>
    <row r="101" spans="2:14" x14ac:dyDescent="0.25">
      <c r="B101" s="2" t="s">
        <v>378</v>
      </c>
      <c r="C101" s="8"/>
      <c r="D101" s="2"/>
      <c r="F101" s="100"/>
      <c r="G101" s="100"/>
      <c r="I101" s="101"/>
      <c r="J101" s="101"/>
      <c r="K101" s="108" t="s">
        <v>440</v>
      </c>
      <c r="M101" s="101">
        <v>6146.66</v>
      </c>
      <c r="N101" s="108" t="s">
        <v>440</v>
      </c>
    </row>
    <row r="102" spans="2:14" x14ac:dyDescent="0.25">
      <c r="B102" s="2" t="s">
        <v>379</v>
      </c>
      <c r="C102" s="8"/>
      <c r="D102" s="2"/>
      <c r="F102" s="100"/>
      <c r="G102" s="100"/>
      <c r="I102" s="101"/>
      <c r="J102" s="101"/>
      <c r="K102" s="108" t="s">
        <v>440</v>
      </c>
      <c r="M102" s="101">
        <v>45150</v>
      </c>
      <c r="N102" s="108" t="s">
        <v>440</v>
      </c>
    </row>
    <row r="103" spans="2:14" x14ac:dyDescent="0.25">
      <c r="B103" s="2" t="s">
        <v>380</v>
      </c>
      <c r="C103" s="8"/>
      <c r="D103" s="2"/>
      <c r="F103" s="100"/>
      <c r="G103" s="100"/>
      <c r="I103" s="101"/>
      <c r="J103" s="101"/>
      <c r="K103" s="108" t="s">
        <v>440</v>
      </c>
      <c r="M103" s="101">
        <v>2421</v>
      </c>
      <c r="N103" s="108" t="s">
        <v>440</v>
      </c>
    </row>
    <row r="104" spans="2:14" x14ac:dyDescent="0.25">
      <c r="B104" s="2" t="s">
        <v>381</v>
      </c>
      <c r="C104" s="8"/>
      <c r="D104" s="2"/>
      <c r="F104" s="100"/>
      <c r="G104" s="100"/>
      <c r="I104" s="101"/>
      <c r="J104" s="101"/>
      <c r="K104" s="108" t="s">
        <v>440</v>
      </c>
      <c r="M104" s="101">
        <v>3420</v>
      </c>
      <c r="N104" s="108" t="s">
        <v>440</v>
      </c>
    </row>
    <row r="105" spans="2:14" x14ac:dyDescent="0.25">
      <c r="B105" s="2" t="s">
        <v>276</v>
      </c>
      <c r="C105" s="8"/>
      <c r="D105" s="2"/>
      <c r="F105" s="100"/>
      <c r="G105" s="100"/>
      <c r="I105" s="101"/>
      <c r="J105" s="101"/>
      <c r="K105" s="108" t="s">
        <v>440</v>
      </c>
      <c r="M105" s="101">
        <v>998.13</v>
      </c>
      <c r="N105" s="108" t="s">
        <v>440</v>
      </c>
    </row>
    <row r="106" spans="2:14" x14ac:dyDescent="0.25">
      <c r="B106" s="2" t="s">
        <v>382</v>
      </c>
      <c r="C106" s="8"/>
      <c r="D106" s="2"/>
      <c r="F106" s="100"/>
      <c r="G106" s="100"/>
      <c r="I106" s="101"/>
      <c r="J106" s="101"/>
      <c r="K106" s="108" t="s">
        <v>440</v>
      </c>
      <c r="M106" s="101">
        <v>44982</v>
      </c>
      <c r="N106" s="108" t="s">
        <v>440</v>
      </c>
    </row>
    <row r="107" spans="2:14" x14ac:dyDescent="0.25">
      <c r="B107" s="2" t="s">
        <v>383</v>
      </c>
      <c r="C107" s="8"/>
      <c r="D107" s="2"/>
      <c r="F107" s="100"/>
      <c r="G107" s="100"/>
      <c r="I107" s="101"/>
      <c r="J107" s="101"/>
      <c r="K107" s="108" t="s">
        <v>440</v>
      </c>
      <c r="M107" s="101">
        <v>148.47999999999999</v>
      </c>
      <c r="N107" s="108" t="s">
        <v>440</v>
      </c>
    </row>
    <row r="108" spans="2:14" x14ac:dyDescent="0.25">
      <c r="B108" s="2" t="s">
        <v>384</v>
      </c>
      <c r="C108" s="8"/>
      <c r="D108" s="2"/>
      <c r="E108" t="s">
        <v>323</v>
      </c>
      <c r="F108" s="49" t="s">
        <v>325</v>
      </c>
      <c r="G108" s="100"/>
      <c r="I108" s="101"/>
      <c r="J108" s="101"/>
      <c r="K108" s="108" t="s">
        <v>440</v>
      </c>
      <c r="M108" s="101">
        <v>433.83</v>
      </c>
      <c r="N108" s="108" t="s">
        <v>440</v>
      </c>
    </row>
    <row r="109" spans="2:14" x14ac:dyDescent="0.25">
      <c r="B109" s="2" t="s">
        <v>292</v>
      </c>
      <c r="C109" s="8"/>
      <c r="D109" s="2"/>
      <c r="F109" s="100"/>
      <c r="G109" s="100"/>
      <c r="I109" s="101"/>
      <c r="J109" s="101"/>
      <c r="K109" s="108" t="s">
        <v>440</v>
      </c>
      <c r="M109" s="101">
        <v>624.49</v>
      </c>
      <c r="N109" s="108" t="s">
        <v>440</v>
      </c>
    </row>
    <row r="110" spans="2:14" x14ac:dyDescent="0.25">
      <c r="B110" s="2" t="s">
        <v>272</v>
      </c>
      <c r="C110" s="8"/>
      <c r="D110" s="2"/>
      <c r="E110" t="s">
        <v>323</v>
      </c>
      <c r="F110" s="49" t="s">
        <v>325</v>
      </c>
      <c r="G110" s="100"/>
      <c r="I110" s="101"/>
      <c r="J110" s="101"/>
      <c r="K110" s="108" t="s">
        <v>440</v>
      </c>
      <c r="M110" s="101">
        <v>69713.8</v>
      </c>
      <c r="N110" s="108" t="s">
        <v>440</v>
      </c>
    </row>
    <row r="111" spans="2:14" x14ac:dyDescent="0.25">
      <c r="B111" s="2" t="s">
        <v>385</v>
      </c>
      <c r="C111" s="8"/>
      <c r="D111" s="2"/>
      <c r="F111" s="100"/>
      <c r="G111" s="100"/>
      <c r="I111" s="101"/>
      <c r="J111" s="101"/>
      <c r="K111" s="108" t="s">
        <v>440</v>
      </c>
      <c r="M111" s="101">
        <v>539.73</v>
      </c>
      <c r="N111" s="108" t="s">
        <v>440</v>
      </c>
    </row>
    <row r="112" spans="2:14" x14ac:dyDescent="0.25">
      <c r="B112" s="2" t="s">
        <v>386</v>
      </c>
      <c r="C112" s="8"/>
      <c r="D112" s="2"/>
      <c r="F112" s="100"/>
      <c r="G112" s="100"/>
      <c r="I112" s="101"/>
      <c r="J112" s="101"/>
      <c r="K112" s="108" t="s">
        <v>440</v>
      </c>
      <c r="M112" s="101">
        <v>925.2</v>
      </c>
      <c r="N112" s="108" t="s">
        <v>440</v>
      </c>
    </row>
    <row r="113" spans="2:14" x14ac:dyDescent="0.25">
      <c r="B113" s="2" t="s">
        <v>304</v>
      </c>
      <c r="C113" s="8"/>
      <c r="D113" s="2"/>
      <c r="E113" t="s">
        <v>323</v>
      </c>
      <c r="F113" s="49" t="s">
        <v>325</v>
      </c>
      <c r="G113" s="100"/>
      <c r="I113" s="101"/>
      <c r="J113" s="101"/>
      <c r="K113" s="108" t="s">
        <v>440</v>
      </c>
      <c r="M113" s="101">
        <v>2640.2950000000001</v>
      </c>
      <c r="N113" s="108" t="s">
        <v>440</v>
      </c>
    </row>
    <row r="114" spans="2:14" x14ac:dyDescent="0.25">
      <c r="B114" s="2" t="s">
        <v>264</v>
      </c>
      <c r="C114" s="8"/>
      <c r="D114" s="2"/>
      <c r="F114" s="100"/>
      <c r="G114" s="100"/>
      <c r="I114" s="101"/>
      <c r="J114" s="101"/>
      <c r="K114" s="108" t="s">
        <v>440</v>
      </c>
      <c r="M114" s="101">
        <v>3387.3</v>
      </c>
      <c r="N114" s="108" t="s">
        <v>440</v>
      </c>
    </row>
    <row r="115" spans="2:14" x14ac:dyDescent="0.25">
      <c r="B115" s="2" t="s">
        <v>387</v>
      </c>
      <c r="C115" s="8"/>
      <c r="D115" s="2"/>
      <c r="F115" s="100"/>
      <c r="G115" s="100"/>
      <c r="I115" s="101"/>
      <c r="J115" s="101"/>
      <c r="K115" s="108" t="s">
        <v>440</v>
      </c>
      <c r="M115" s="101">
        <v>42319.210000000006</v>
      </c>
      <c r="N115" s="108" t="s">
        <v>440</v>
      </c>
    </row>
    <row r="116" spans="2:14" x14ac:dyDescent="0.25">
      <c r="B116" s="2" t="s">
        <v>388</v>
      </c>
      <c r="C116" s="8"/>
      <c r="D116" s="2"/>
      <c r="F116" s="100"/>
      <c r="G116" s="100"/>
      <c r="I116" s="101"/>
      <c r="J116" s="101"/>
      <c r="K116" s="108" t="s">
        <v>440</v>
      </c>
      <c r="M116" s="101">
        <v>6153</v>
      </c>
      <c r="N116" s="108" t="s">
        <v>440</v>
      </c>
    </row>
    <row r="117" spans="2:14" x14ac:dyDescent="0.25">
      <c r="B117" s="2" t="s">
        <v>389</v>
      </c>
      <c r="C117" s="8"/>
      <c r="D117" s="2"/>
      <c r="F117" s="100"/>
      <c r="G117" s="100"/>
      <c r="I117" s="101"/>
      <c r="J117" s="101"/>
      <c r="K117" s="108" t="s">
        <v>440</v>
      </c>
      <c r="M117" s="101">
        <v>2466.17</v>
      </c>
      <c r="N117" s="108" t="s">
        <v>440</v>
      </c>
    </row>
    <row r="118" spans="2:14" x14ac:dyDescent="0.25">
      <c r="B118" s="2" t="s">
        <v>391</v>
      </c>
      <c r="C118" s="8"/>
      <c r="D118" s="2"/>
      <c r="F118" s="100"/>
      <c r="G118" s="100"/>
      <c r="I118" s="101"/>
      <c r="J118" s="101"/>
      <c r="K118" s="108" t="s">
        <v>440</v>
      </c>
      <c r="M118" s="101">
        <v>-2013</v>
      </c>
      <c r="N118" s="108" t="s">
        <v>440</v>
      </c>
    </row>
    <row r="119" spans="2:14" x14ac:dyDescent="0.25">
      <c r="B119" s="2" t="s">
        <v>392</v>
      </c>
      <c r="C119" s="8"/>
      <c r="D119" s="2"/>
      <c r="F119" s="100"/>
      <c r="G119" s="100"/>
      <c r="I119" s="101"/>
      <c r="J119" s="101"/>
      <c r="K119" s="108" t="s">
        <v>440</v>
      </c>
      <c r="M119" s="101">
        <v>888</v>
      </c>
      <c r="N119" s="108" t="s">
        <v>440</v>
      </c>
    </row>
    <row r="120" spans="2:14" x14ac:dyDescent="0.25">
      <c r="B120" s="2" t="s">
        <v>393</v>
      </c>
      <c r="C120" s="8"/>
      <c r="D120" s="2"/>
      <c r="E120" t="s">
        <v>323</v>
      </c>
      <c r="F120" s="49" t="s">
        <v>325</v>
      </c>
      <c r="G120" s="100"/>
      <c r="I120" s="101"/>
      <c r="J120" s="101"/>
      <c r="K120" s="108" t="s">
        <v>440</v>
      </c>
      <c r="M120" s="101">
        <v>1090.53</v>
      </c>
      <c r="N120" s="108" t="s">
        <v>440</v>
      </c>
    </row>
    <row r="121" spans="2:14" x14ac:dyDescent="0.25">
      <c r="B121" s="2" t="s">
        <v>394</v>
      </c>
      <c r="C121" s="8"/>
      <c r="D121" s="2"/>
      <c r="E121" t="s">
        <v>323</v>
      </c>
      <c r="F121" s="49" t="s">
        <v>325</v>
      </c>
      <c r="G121" s="100"/>
      <c r="I121" s="101"/>
      <c r="J121" s="101"/>
      <c r="K121" s="108" t="s">
        <v>440</v>
      </c>
      <c r="M121" s="101">
        <v>100976.63999999998</v>
      </c>
      <c r="N121" s="108" t="s">
        <v>440</v>
      </c>
    </row>
    <row r="122" spans="2:14" x14ac:dyDescent="0.25">
      <c r="B122" s="2" t="s">
        <v>395</v>
      </c>
      <c r="C122" s="8"/>
      <c r="D122" s="2"/>
      <c r="E122" t="s">
        <v>323</v>
      </c>
      <c r="F122" s="49" t="s">
        <v>325</v>
      </c>
      <c r="G122" s="100"/>
      <c r="I122" s="101"/>
      <c r="J122" s="101"/>
      <c r="K122" s="108" t="s">
        <v>440</v>
      </c>
      <c r="M122" s="101">
        <v>40.5</v>
      </c>
      <c r="N122" s="108" t="s">
        <v>440</v>
      </c>
    </row>
    <row r="123" spans="2:14" x14ac:dyDescent="0.25">
      <c r="B123" s="2" t="s">
        <v>396</v>
      </c>
      <c r="C123" s="8"/>
      <c r="D123" s="2"/>
      <c r="E123" t="s">
        <v>323</v>
      </c>
      <c r="F123" s="49" t="s">
        <v>325</v>
      </c>
      <c r="G123" s="100"/>
      <c r="I123" s="101"/>
      <c r="J123" s="101"/>
      <c r="K123" s="108" t="s">
        <v>440</v>
      </c>
      <c r="M123" s="101">
        <v>2613.1</v>
      </c>
      <c r="N123" s="108" t="s">
        <v>440</v>
      </c>
    </row>
    <row r="124" spans="2:14" x14ac:dyDescent="0.25">
      <c r="B124" s="2" t="s">
        <v>397</v>
      </c>
      <c r="C124" s="8"/>
      <c r="D124" s="2"/>
      <c r="E124" t="s">
        <v>323</v>
      </c>
      <c r="F124" s="49" t="s">
        <v>325</v>
      </c>
      <c r="G124" s="100"/>
      <c r="I124" s="101"/>
      <c r="J124" s="101"/>
      <c r="K124" s="108" t="s">
        <v>440</v>
      </c>
      <c r="M124" s="101">
        <v>1262.06</v>
      </c>
      <c r="N124" s="108" t="s">
        <v>440</v>
      </c>
    </row>
    <row r="125" spans="2:14" x14ac:dyDescent="0.25">
      <c r="B125" s="2" t="s">
        <v>255</v>
      </c>
      <c r="C125" s="8"/>
      <c r="D125" s="2"/>
      <c r="F125" s="100"/>
      <c r="G125" s="100"/>
      <c r="I125" s="101"/>
      <c r="J125" s="101"/>
      <c r="K125" s="108" t="s">
        <v>440</v>
      </c>
      <c r="M125" s="101">
        <v>527.88</v>
      </c>
      <c r="N125" s="108" t="s">
        <v>440</v>
      </c>
    </row>
    <row r="126" spans="2:14" x14ac:dyDescent="0.25">
      <c r="B126" s="2" t="s">
        <v>398</v>
      </c>
      <c r="C126" s="8"/>
      <c r="D126" s="2"/>
      <c r="E126" t="s">
        <v>323</v>
      </c>
      <c r="F126" s="49" t="s">
        <v>325</v>
      </c>
      <c r="G126" s="100"/>
      <c r="I126" s="101"/>
      <c r="J126" s="101"/>
      <c r="K126" s="108" t="s">
        <v>440</v>
      </c>
      <c r="M126" s="101">
        <v>2586.25</v>
      </c>
      <c r="N126" s="108" t="s">
        <v>440</v>
      </c>
    </row>
    <row r="127" spans="2:14" x14ac:dyDescent="0.25">
      <c r="B127" s="2" t="s">
        <v>399</v>
      </c>
      <c r="C127" s="8"/>
      <c r="D127" s="2"/>
      <c r="E127" t="s">
        <v>323</v>
      </c>
      <c r="F127" s="49" t="s">
        <v>325</v>
      </c>
      <c r="G127" s="100"/>
      <c r="I127" s="101"/>
      <c r="J127" s="101"/>
      <c r="K127" s="108" t="s">
        <v>440</v>
      </c>
      <c r="M127" s="101">
        <v>1246.7</v>
      </c>
      <c r="N127" s="108" t="s">
        <v>440</v>
      </c>
    </row>
    <row r="128" spans="2:14" x14ac:dyDescent="0.25">
      <c r="B128" s="2" t="s">
        <v>400</v>
      </c>
      <c r="C128" s="8"/>
      <c r="D128" s="2"/>
      <c r="F128" s="100"/>
      <c r="G128" s="100"/>
      <c r="I128" s="101"/>
      <c r="J128" s="101"/>
      <c r="K128" s="108" t="s">
        <v>440</v>
      </c>
      <c r="M128" s="101">
        <v>4361.51</v>
      </c>
      <c r="N128" s="108" t="s">
        <v>440</v>
      </c>
    </row>
    <row r="129" spans="2:14" x14ac:dyDescent="0.25">
      <c r="B129" s="2" t="s">
        <v>401</v>
      </c>
      <c r="C129" s="8"/>
      <c r="D129" s="2"/>
      <c r="F129" s="100"/>
      <c r="G129" s="100"/>
      <c r="I129" s="101"/>
      <c r="J129" s="101"/>
      <c r="K129" s="108" t="s">
        <v>440</v>
      </c>
      <c r="M129" s="101">
        <v>45013.85</v>
      </c>
      <c r="N129" s="108" t="s">
        <v>440</v>
      </c>
    </row>
    <row r="130" spans="2:14" x14ac:dyDescent="0.25">
      <c r="B130" s="2" t="s">
        <v>402</v>
      </c>
      <c r="C130" s="8"/>
      <c r="D130" s="2"/>
      <c r="F130" s="100"/>
      <c r="G130" s="100"/>
      <c r="I130" s="101"/>
      <c r="J130" s="101"/>
      <c r="K130" s="108" t="s">
        <v>440</v>
      </c>
      <c r="M130" s="101">
        <v>42319.209799999997</v>
      </c>
      <c r="N130" s="108" t="s">
        <v>440</v>
      </c>
    </row>
    <row r="131" spans="2:14" x14ac:dyDescent="0.25">
      <c r="B131" s="2" t="s">
        <v>403</v>
      </c>
      <c r="C131" s="8"/>
      <c r="D131" s="2"/>
      <c r="F131" s="100"/>
      <c r="G131" s="100"/>
      <c r="I131" s="101"/>
      <c r="J131" s="101"/>
      <c r="K131" s="108" t="s">
        <v>440</v>
      </c>
      <c r="M131" s="101">
        <v>14326.25</v>
      </c>
      <c r="N131" s="108" t="s">
        <v>440</v>
      </c>
    </row>
    <row r="132" spans="2:14" x14ac:dyDescent="0.25">
      <c r="B132" s="2" t="s">
        <v>404</v>
      </c>
      <c r="C132" s="8"/>
      <c r="D132" s="2"/>
      <c r="E132" t="s">
        <v>323</v>
      </c>
      <c r="F132" s="49" t="s">
        <v>325</v>
      </c>
      <c r="G132" s="100"/>
      <c r="I132" s="101"/>
      <c r="J132" s="101"/>
      <c r="K132" s="108" t="s">
        <v>440</v>
      </c>
      <c r="M132" s="101">
        <v>1580.78</v>
      </c>
      <c r="N132" s="108" t="s">
        <v>440</v>
      </c>
    </row>
    <row r="133" spans="2:14" x14ac:dyDescent="0.25">
      <c r="B133" s="2" t="s">
        <v>406</v>
      </c>
      <c r="C133" s="8"/>
      <c r="D133" s="2"/>
      <c r="E133" t="s">
        <v>323</v>
      </c>
      <c r="F133" s="49" t="s">
        <v>325</v>
      </c>
      <c r="G133" s="100"/>
      <c r="I133" s="101"/>
      <c r="J133" s="101"/>
      <c r="K133" s="108" t="s">
        <v>440</v>
      </c>
      <c r="M133" s="101">
        <v>2474.88</v>
      </c>
      <c r="N133" s="108" t="s">
        <v>440</v>
      </c>
    </row>
    <row r="134" spans="2:14" x14ac:dyDescent="0.25">
      <c r="B134" s="2" t="s">
        <v>407</v>
      </c>
      <c r="C134" s="8"/>
      <c r="D134" s="2"/>
      <c r="F134" s="100"/>
      <c r="G134" s="100"/>
      <c r="I134" s="101"/>
      <c r="J134" s="101"/>
      <c r="K134" s="108" t="s">
        <v>440</v>
      </c>
      <c r="M134" s="101">
        <v>3162.5</v>
      </c>
      <c r="N134" s="108" t="s">
        <v>440</v>
      </c>
    </row>
    <row r="135" spans="2:14" x14ac:dyDescent="0.25">
      <c r="B135" s="2" t="s">
        <v>408</v>
      </c>
      <c r="C135" s="8"/>
      <c r="D135" s="2"/>
      <c r="E135" t="s">
        <v>323</v>
      </c>
      <c r="F135" s="49" t="s">
        <v>325</v>
      </c>
      <c r="G135" s="100"/>
      <c r="I135" s="101"/>
      <c r="J135" s="101"/>
      <c r="K135" s="108" t="s">
        <v>440</v>
      </c>
      <c r="M135" s="101">
        <v>316.32</v>
      </c>
      <c r="N135" s="108" t="s">
        <v>440</v>
      </c>
    </row>
    <row r="136" spans="2:14" x14ac:dyDescent="0.25">
      <c r="B136" s="2" t="s">
        <v>409</v>
      </c>
      <c r="C136" s="8"/>
      <c r="D136" s="2"/>
      <c r="F136" s="100"/>
      <c r="G136" s="100"/>
      <c r="I136" s="101"/>
      <c r="J136" s="101"/>
      <c r="K136" s="108" t="s">
        <v>440</v>
      </c>
      <c r="M136" s="101">
        <v>708.17</v>
      </c>
      <c r="N136" s="108" t="s">
        <v>440</v>
      </c>
    </row>
    <row r="137" spans="2:14" x14ac:dyDescent="0.25">
      <c r="B137" s="2" t="s">
        <v>410</v>
      </c>
      <c r="C137" s="8"/>
      <c r="D137" s="2"/>
      <c r="E137" t="s">
        <v>323</v>
      </c>
      <c r="F137" s="49" t="s">
        <v>325</v>
      </c>
      <c r="G137" s="100"/>
      <c r="I137" s="101"/>
      <c r="J137" s="101"/>
      <c r="K137" s="108" t="s">
        <v>440</v>
      </c>
      <c r="M137" s="101">
        <v>29374.84</v>
      </c>
      <c r="N137" s="108" t="s">
        <v>440</v>
      </c>
    </row>
    <row r="138" spans="2:14" x14ac:dyDescent="0.25">
      <c r="B138" s="2" t="s">
        <v>223</v>
      </c>
      <c r="C138" s="8"/>
      <c r="D138" s="2"/>
      <c r="F138" s="100"/>
      <c r="G138" s="100"/>
      <c r="I138" s="101"/>
      <c r="J138" s="101"/>
      <c r="K138" s="108" t="s">
        <v>440</v>
      </c>
      <c r="M138" s="101">
        <v>30240</v>
      </c>
      <c r="N138" s="108" t="s">
        <v>440</v>
      </c>
    </row>
    <row r="139" spans="2:14" x14ac:dyDescent="0.25">
      <c r="B139" s="2" t="s">
        <v>411</v>
      </c>
      <c r="C139" s="8"/>
      <c r="D139" s="2"/>
      <c r="E139" t="s">
        <v>323</v>
      </c>
      <c r="F139" s="49" t="s">
        <v>325</v>
      </c>
      <c r="G139" s="100"/>
      <c r="I139" s="101"/>
      <c r="J139" s="101"/>
      <c r="K139" s="108" t="s">
        <v>440</v>
      </c>
      <c r="M139" s="101">
        <v>153.19999999999999</v>
      </c>
      <c r="N139" s="108" t="s">
        <v>440</v>
      </c>
    </row>
    <row r="140" spans="2:14" x14ac:dyDescent="0.25">
      <c r="B140" s="2" t="s">
        <v>258</v>
      </c>
      <c r="C140" s="8"/>
      <c r="D140" s="2"/>
      <c r="F140" s="100"/>
      <c r="G140" s="100"/>
      <c r="I140" s="101"/>
      <c r="J140" s="101"/>
      <c r="K140" s="108" t="s">
        <v>440</v>
      </c>
      <c r="M140" s="101">
        <v>420.3</v>
      </c>
      <c r="N140" s="108" t="s">
        <v>440</v>
      </c>
    </row>
    <row r="141" spans="2:14" x14ac:dyDescent="0.25">
      <c r="B141" s="2" t="s">
        <v>413</v>
      </c>
      <c r="C141" s="8"/>
      <c r="D141" s="2"/>
      <c r="F141" s="100"/>
      <c r="G141" s="100"/>
      <c r="I141" s="101"/>
      <c r="J141" s="101"/>
      <c r="K141" s="108" t="s">
        <v>440</v>
      </c>
      <c r="M141" s="101">
        <v>1086.6600000000001</v>
      </c>
      <c r="N141" s="108" t="s">
        <v>440</v>
      </c>
    </row>
    <row r="142" spans="2:14" x14ac:dyDescent="0.25">
      <c r="B142" s="2" t="s">
        <v>414</v>
      </c>
      <c r="C142" s="8"/>
      <c r="D142" s="2"/>
      <c r="E142" t="s">
        <v>323</v>
      </c>
      <c r="F142" s="49" t="s">
        <v>325</v>
      </c>
      <c r="G142" s="100"/>
      <c r="I142" s="101"/>
      <c r="J142" s="101"/>
      <c r="K142" s="108" t="s">
        <v>440</v>
      </c>
      <c r="M142" s="101">
        <v>3900.14</v>
      </c>
      <c r="N142" s="108" t="s">
        <v>440</v>
      </c>
    </row>
    <row r="143" spans="2:14" x14ac:dyDescent="0.25">
      <c r="B143" s="2" t="s">
        <v>415</v>
      </c>
      <c r="C143" s="8"/>
      <c r="D143" s="2"/>
      <c r="F143" s="100"/>
      <c r="G143" s="100"/>
      <c r="I143" s="101"/>
      <c r="J143" s="101"/>
      <c r="K143" s="108" t="s">
        <v>440</v>
      </c>
      <c r="M143" s="101">
        <v>3900</v>
      </c>
      <c r="N143" s="108" t="s">
        <v>440</v>
      </c>
    </row>
    <row r="144" spans="2:14" x14ac:dyDescent="0.25">
      <c r="B144" s="2" t="s">
        <v>416</v>
      </c>
      <c r="C144" s="8"/>
      <c r="D144" s="2"/>
      <c r="E144" t="s">
        <v>323</v>
      </c>
      <c r="F144" s="49" t="s">
        <v>325</v>
      </c>
      <c r="G144" s="100"/>
      <c r="I144" s="101"/>
      <c r="J144" s="101"/>
      <c r="K144" s="108" t="s">
        <v>440</v>
      </c>
      <c r="M144" s="101">
        <v>97.74</v>
      </c>
      <c r="N144" s="108" t="s">
        <v>440</v>
      </c>
    </row>
    <row r="145" spans="2:14" x14ac:dyDescent="0.25">
      <c r="B145" s="2" t="s">
        <v>417</v>
      </c>
      <c r="C145" s="8"/>
      <c r="D145" s="2"/>
      <c r="F145" s="100"/>
      <c r="G145" s="100"/>
      <c r="I145" s="101"/>
      <c r="J145" s="101"/>
      <c r="K145" s="108" t="s">
        <v>440</v>
      </c>
      <c r="M145" s="101">
        <v>34862.81</v>
      </c>
      <c r="N145" s="108" t="s">
        <v>440</v>
      </c>
    </row>
    <row r="146" spans="2:14" x14ac:dyDescent="0.25">
      <c r="B146" s="2" t="s">
        <v>418</v>
      </c>
      <c r="C146" s="8"/>
      <c r="D146" s="2"/>
      <c r="E146" t="s">
        <v>323</v>
      </c>
      <c r="F146" s="49" t="s">
        <v>325</v>
      </c>
      <c r="G146" s="100"/>
      <c r="I146" s="101"/>
      <c r="J146" s="101"/>
      <c r="K146" s="108" t="s">
        <v>440</v>
      </c>
      <c r="M146" s="101">
        <v>30415.74</v>
      </c>
      <c r="N146" s="108" t="s">
        <v>440</v>
      </c>
    </row>
    <row r="147" spans="2:14" x14ac:dyDescent="0.25">
      <c r="B147" s="2" t="s">
        <v>419</v>
      </c>
      <c r="C147" s="8"/>
      <c r="D147" s="2"/>
      <c r="E147" t="s">
        <v>323</v>
      </c>
      <c r="F147" s="49" t="s">
        <v>325</v>
      </c>
      <c r="G147" s="100"/>
      <c r="I147" s="101"/>
      <c r="J147" s="101"/>
      <c r="K147" s="108" t="s">
        <v>440</v>
      </c>
      <c r="M147" s="101">
        <v>3943.4</v>
      </c>
      <c r="N147" s="108" t="s">
        <v>440</v>
      </c>
    </row>
    <row r="148" spans="2:14" x14ac:dyDescent="0.25">
      <c r="B148" s="2" t="s">
        <v>420</v>
      </c>
      <c r="C148" s="8"/>
      <c r="D148" s="2"/>
      <c r="F148" s="100"/>
      <c r="G148" s="100"/>
      <c r="I148" s="101"/>
      <c r="J148" s="101"/>
      <c r="K148" s="108" t="s">
        <v>440</v>
      </c>
      <c r="M148" s="101">
        <v>5080</v>
      </c>
      <c r="N148" s="108" t="s">
        <v>440</v>
      </c>
    </row>
  </sheetData>
  <mergeCells count="1">
    <mergeCell ref="B3:E3"/>
  </mergeCells>
  <pageMargins left="0.7" right="0.7" top="0.75" bottom="0.75" header="0.3" footer="0.3"/>
  <pageSetup paperSize="8" scale="32"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Variabelen!$A$2:$A$9</xm:f>
          </x14:formula1>
          <xm:sqref>H6:H148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Uitleg en achtergrond</vt:lpstr>
      <vt:lpstr>Algemeen</vt:lpstr>
      <vt:lpstr>Opmerkingen Gemeente Groningen</vt:lpstr>
      <vt:lpstr>Specificering uitgaven</vt:lpstr>
      <vt:lpstr>Overige statistieken</vt:lpstr>
      <vt:lpstr>Aanbieders</vt:lpstr>
      <vt:lpstr>Producten 2015</vt:lpstr>
      <vt:lpstr>Producten 2016</vt:lpstr>
      <vt:lpstr>Producten 2017</vt:lpstr>
      <vt:lpstr>Producten 2018</vt:lpstr>
      <vt:lpstr>Variabelen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2020-05-01T08:47:30Z</dcterms:created>
  <dcterms:modified xsi:type="dcterms:W3CDTF">2022-09-06T07:49:13Z</dcterms:modified>
</cp:coreProperties>
</file>